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.delongueville\Downloads\"/>
    </mc:Choice>
  </mc:AlternateContent>
  <xr:revisionPtr revIDLastSave="0" documentId="13_ncr:1_{F0A06DA7-A8E5-4ABB-AC55-93CF279EFAEE}" xr6:coauthVersionLast="47" xr6:coauthVersionMax="47" xr10:uidLastSave="{00000000-0000-0000-0000-000000000000}"/>
  <bookViews>
    <workbookView xWindow="3510" yWindow="3510" windowWidth="21600" windowHeight="1123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18" i="29"/>
  <c r="N10" i="23" s="1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21" i="30" l="1"/>
  <c r="Q21" i="30" s="1"/>
  <c r="N21" i="30" s="1"/>
  <c r="K21" i="30" s="1"/>
  <c r="H21" i="30" s="1"/>
  <c r="T9" i="30"/>
  <c r="Q9" i="30" s="1"/>
  <c r="N9" i="30" s="1"/>
  <c r="K9" i="30" s="1"/>
  <c r="H9" i="30" s="1"/>
  <c r="T21" i="29"/>
  <c r="Q21" i="29" s="1"/>
  <c r="N21" i="29" s="1"/>
  <c r="K21" i="29" s="1"/>
  <c r="H21" i="29" s="1"/>
  <c r="T9" i="29"/>
  <c r="Q9" i="29" s="1"/>
  <c r="N9" i="29" s="1"/>
  <c r="K9" i="29" s="1"/>
  <c r="H9" i="29" s="1"/>
</calcChain>
</file>

<file path=xl/sharedStrings.xml><?xml version="1.0" encoding="utf-8"?>
<sst xmlns="http://schemas.openxmlformats.org/spreadsheetml/2006/main" count="186" uniqueCount="99">
  <si>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</si>
  <si>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</si>
  <si>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</si>
  <si>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</si>
  <si>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</si>
  <si>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</si>
  <si>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</si>
  <si>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</si>
  <si>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</si>
  <si>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</si>
  <si>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</si>
  <si>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</si>
  <si>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</si>
  <si>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</si>
  <si>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</si>
  <si>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</si>
  <si>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</si>
  <si>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</si>
  <si>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</si>
  <si>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</si>
  <si>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</si>
  <si>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</si>
  <si>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</si>
  <si>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</si>
  <si>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</si>
  <si>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</si>
  <si>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</si>
  <si>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</si>
  <si>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</si>
  <si>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</si>
  <si>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</si>
  <si>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</si>
  <si>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</si>
  <si>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</si>
  <si>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</si>
  <si>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</si>
  <si>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</si>
  <si>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</si>
  <si>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</si>
  <si>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</si>
  <si>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</si>
  <si>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</si>
  <si>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</si>
  <si>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</si>
  <si>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</si>
  <si>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</si>
  <si>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</si>
  <si>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</si>
  <si>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</si>
  <si>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</si>
  <si>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</si>
  <si>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</si>
  <si>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</si>
  <si>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</si>
  <si>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</si>
  <si>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</si>
  <si>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</si>
  <si>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</si>
  <si>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</si>
  <si>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</si>
  <si>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</si>
  <si>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</si>
  <si>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</si>
  <si>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</si>
  <si>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</si>
  <si>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</si>
  <si>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</si>
  <si>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</si>
  <si>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</si>
  <si>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</si>
  <si>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</si>
  <si>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</si>
  <si>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</si>
  <si>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</si>
  <si>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</si>
  <si>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</si>
  <si>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</si>
  <si>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</si>
  <si>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d'Ittre</t>
  </si>
  <si>
    <t>Administration communale d' :</t>
  </si>
  <si>
    <t>ITTRE</t>
  </si>
  <si>
    <t>rue planchette 2</t>
  </si>
  <si>
    <t>1460 ITTRE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</si>
  <si>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</si>
  <si>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</si>
  <si>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</si>
  <si>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</si>
  <si>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16/12/2025</t>
  </si>
  <si>
    <t>Budget</t>
  </si>
  <si>
    <t>CAROLE SPAUTE</t>
  </si>
  <si>
    <t>067647944</t>
  </si>
  <si>
    <t>c.spaute@ittre.be</t>
  </si>
  <si>
    <t>CATHERINE DE LONGUEVILLE</t>
  </si>
  <si>
    <t>067 79.43.41</t>
  </si>
  <si>
    <t>c.delongueville@ittre.be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</si>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</sst>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4" fontId="21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/>
    <xf numFmtId="0" fontId="14" fillId="23" borderId="0" xfId="0" applyFont="1" applyFill="1"/>
    <xf numFmtId="0" fontId="14" fillId="23" borderId="3" xfId="0" applyFont="1" applyFill="1" applyBorder="1"/>
    <xf numFmtId="0" fontId="14" fillId="23" borderId="11" xfId="0" applyFont="1" applyFill="1" applyBorder="1"/>
    <xf numFmtId="0" fontId="14" fillId="23" borderId="1" xfId="0" applyFont="1" applyFill="1" applyBorder="1"/>
    <xf numFmtId="0" fontId="14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10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6" fillId="23" borderId="0" xfId="0" applyFont="1" applyFill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10" fillId="0" borderId="0" xfId="0" applyFont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3" borderId="17" xfId="5" applyNumberFormat="1" applyFont="1" applyFill="1" applyBorder="1" applyAlignment="1">
      <alignment horizontal="center" vertical="center"/>
    </xf>
    <xf numFmtId="167" fontId="14" fillId="13" borderId="18" xfId="5" applyNumberFormat="1" applyFont="1" applyFill="1" applyBorder="1" applyAlignment="1">
      <alignment horizontal="center" vertical="center"/>
    </xf>
    <xf numFmtId="167" fontId="14" fillId="13" borderId="19" xfId="5" applyNumberFormat="1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4" fillId="12" borderId="14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0" fontId="14" fillId="18" borderId="19" xfId="0" applyFont="1" applyFill="1" applyBorder="1" applyAlignment="1">
      <alignment horizontal="left" vertical="center"/>
    </xf>
    <xf numFmtId="165" fontId="12" fillId="18" borderId="17" xfId="5" applyNumberFormat="1" applyFont="1" applyFill="1" applyBorder="1" applyAlignment="1">
      <alignment vertical="center"/>
    </xf>
    <xf numFmtId="165" fontId="12" fillId="18" borderId="18" xfId="5" applyNumberFormat="1" applyFont="1" applyFill="1" applyBorder="1" applyAlignment="1">
      <alignment vertical="center"/>
    </xf>
    <xf numFmtId="165" fontId="12" fillId="18" borderId="19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4" borderId="17" xfId="5" applyNumberFormat="1" applyFont="1" applyFill="1" applyBorder="1" applyAlignment="1">
      <alignment vertical="center"/>
    </xf>
    <xf numFmtId="165" fontId="12" fillId="14" borderId="18" xfId="5" applyNumberFormat="1" applyFont="1" applyFill="1" applyBorder="1" applyAlignment="1">
      <alignment vertical="center"/>
    </xf>
    <xf numFmtId="165" fontId="12" fillId="14" borderId="19" xfId="5" applyNumberFormat="1" applyFont="1" applyFill="1" applyBorder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5" xfId="0" applyFont="1" applyFill="1" applyBorder="1" applyAlignment="1">
      <alignment horizontal="center"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5" fillId="12" borderId="15" xfId="0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428134.86999999918</c:v>
                </c:pt>
                <c:pt idx="1">
                  <c:v>0</c:v>
                </c:pt>
                <c:pt idx="2">
                  <c:v>307088.38000000082</c:v>
                </c:pt>
                <c:pt idx="3">
                  <c:v>69730.049999998882</c:v>
                </c:pt>
                <c:pt idx="4">
                  <c:v>48970.069999998435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561287.31000000052</c:v>
                </c:pt>
                <c:pt idx="1">
                  <c:v>152931.46999999881</c:v>
                </c:pt>
                <c:pt idx="2">
                  <c:v>300921.83000000194</c:v>
                </c:pt>
                <c:pt idx="3">
                  <c:v>402871.01999999769</c:v>
                </c:pt>
                <c:pt idx="4">
                  <c:v>27308.069999998435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11537802.370000001</c:v>
                </c:pt>
                <c:pt idx="1">
                  <c:v>13776092.030000001</c:v>
                </c:pt>
                <c:pt idx="2">
                  <c:v>13110640.17</c:v>
                </c:pt>
                <c:pt idx="3">
                  <c:v>13736298.83</c:v>
                </c:pt>
                <c:pt idx="4">
                  <c:v>14002184.600000001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11965937.24</c:v>
                </c:pt>
                <c:pt idx="1">
                  <c:v>13776092.029999999</c:v>
                </c:pt>
                <c:pt idx="2">
                  <c:v>13417728.550000001</c:v>
                </c:pt>
                <c:pt idx="3">
                  <c:v>13806028.879999999</c:v>
                </c:pt>
                <c:pt idx="4">
                  <c:v>14051154.67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2529999.8699999996</c:v>
                </c:pt>
                <c:pt idx="1">
                  <c:v>757693.95</c:v>
                </c:pt>
                <c:pt idx="2">
                  <c:v>895170.91</c:v>
                </c:pt>
                <c:pt idx="3">
                  <c:v>239088.91</c:v>
                </c:pt>
                <c:pt idx="4">
                  <c:v>569136.26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778570.03</c:v>
                </c:pt>
                <c:pt idx="1">
                  <c:v>179000</c:v>
                </c:pt>
                <c:pt idx="2">
                  <c:v>48500</c:v>
                </c:pt>
                <c:pt idx="3">
                  <c:v>0</c:v>
                </c:pt>
                <c:pt idx="4">
                  <c:v>653166.69999999995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57" t="s">
        <v>83</v>
      </c>
      <c r="B1" s="162"/>
      <c r="C1" s="162"/>
      <c r="D1" s="162"/>
      <c r="E1" s="162"/>
      <c r="F1" s="162"/>
      <c r="G1" s="251" t="s">
        <v>78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25"/>
      <c r="U1" s="98" t="s">
        <v>12</v>
      </c>
      <c r="V1" s="135">
        <v>25044</v>
      </c>
    </row>
    <row r="2" spans="1:2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26"/>
      <c r="U2" s="99" t="s">
        <v>1</v>
      </c>
      <c r="V2" s="136">
        <f>R27</f>
        <v>2026</v>
      </c>
    </row>
    <row r="3" spans="1:2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" customHeight="1" thickBot="1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57" customHeight="1">
      <c r="C7" s="80"/>
      <c r="D7" s="81"/>
      <c r="E7" s="81"/>
      <c r="F7" s="141"/>
      <c r="G7" s="258" t="s">
        <v>84</v>
      </c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42"/>
      <c r="U7" s="85"/>
    </row>
    <row r="8" spans="1:22" ht="13.9" customHeight="1">
      <c r="C8" s="80"/>
      <c r="D8" s="81"/>
      <c r="E8" s="81"/>
      <c r="F8" s="141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46"/>
      <c r="T8" s="142"/>
      <c r="U8" s="85"/>
      <c r="V8" s="73"/>
    </row>
    <row r="9" spans="1:22" ht="13.9" customHeight="1">
      <c r="C9" s="80"/>
      <c r="D9" s="81"/>
      <c r="E9" s="81"/>
      <c r="F9" s="141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46"/>
      <c r="T9" s="142"/>
      <c r="U9" s="85"/>
    </row>
    <row r="10" spans="1:22" ht="13.9" customHeight="1">
      <c r="C10" s="80"/>
      <c r="D10" s="81"/>
      <c r="E10" s="81"/>
      <c r="F10" s="141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46"/>
      <c r="T10" s="142"/>
      <c r="U10" s="85"/>
    </row>
    <row r="11" spans="1:22" ht="13.9" customHeight="1">
      <c r="C11" s="80"/>
      <c r="D11" s="81"/>
      <c r="E11" s="81"/>
      <c r="F11" s="81"/>
      <c r="G11" s="259" t="s">
        <v>85</v>
      </c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2"/>
      <c r="T11" s="84"/>
      <c r="U11" s="85"/>
    </row>
    <row r="12" spans="1:22" ht="13.9" customHeight="1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>
      <c r="C15" s="138"/>
      <c r="D15" s="138"/>
      <c r="E15" s="138"/>
      <c r="F15" s="138"/>
      <c r="G15" s="138"/>
      <c r="H15" s="138"/>
      <c r="I15" s="138"/>
    </row>
    <row r="16" spans="1:22" ht="13.15" customHeight="1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>
      <c r="C17" s="252" t="s">
        <v>79</v>
      </c>
      <c r="D17" s="148"/>
      <c r="E17" s="148"/>
      <c r="F17" s="148"/>
      <c r="G17" s="148"/>
      <c r="H17" s="148"/>
      <c r="I17" s="148"/>
      <c r="J17" s="253" t="s">
        <v>80</v>
      </c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6"/>
    </row>
    <row r="18" spans="3:21" ht="16.149999999999999" customHeight="1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>
      <c r="C19" s="153" t="s">
        <v>4</v>
      </c>
      <c r="D19" s="148"/>
      <c r="E19" s="148"/>
      <c r="F19" s="148"/>
      <c r="G19" s="148"/>
      <c r="H19" s="148"/>
      <c r="I19" s="149"/>
      <c r="J19" s="254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149999999999999" customHeight="1">
      <c r="C20" s="19"/>
      <c r="J20" s="255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149999999999999" customHeight="1">
      <c r="C21" s="19"/>
      <c r="I21" s="18"/>
      <c r="J21" s="256"/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149999999999999" customHeight="1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>
      <c r="C23" s="260" t="s">
        <v>86</v>
      </c>
      <c r="D23" s="168"/>
      <c r="E23" s="168"/>
      <c r="F23" s="168"/>
      <c r="G23" s="168"/>
      <c r="H23" s="168"/>
      <c r="I23" s="169"/>
      <c r="J23" s="261" t="s">
        <v>87</v>
      </c>
      <c r="K23" s="93"/>
      <c r="L23" s="93"/>
      <c r="M23" s="94"/>
      <c r="S23" s="28"/>
      <c r="T23" s="29"/>
      <c r="U23" s="6"/>
    </row>
    <row r="24" spans="3:21" ht="16.149999999999999" customHeight="1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149999999999999" customHeight="1">
      <c r="C25" s="153" t="s">
        <v>36</v>
      </c>
      <c r="D25" s="148"/>
      <c r="E25" s="148"/>
      <c r="F25" s="148"/>
      <c r="G25" s="148"/>
      <c r="H25" s="148"/>
      <c r="I25" s="149"/>
      <c r="J25" s="261"/>
      <c r="K25" s="93"/>
      <c r="L25" s="93"/>
      <c r="M25" s="94"/>
      <c r="S25" s="28"/>
      <c r="T25" s="29"/>
      <c r="U25" s="6"/>
    </row>
    <row r="26" spans="3:21" ht="16.149999999999999" customHeight="1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899999999999999" customHeight="1">
      <c r="C27" s="153" t="s">
        <v>42</v>
      </c>
      <c r="D27" s="148"/>
      <c r="E27" s="148"/>
      <c r="F27" s="148"/>
      <c r="G27" s="148"/>
      <c r="H27" s="148"/>
      <c r="I27" s="149"/>
      <c r="J27" s="262" t="s">
        <v>88</v>
      </c>
      <c r="K27" s="139"/>
      <c r="L27" s="93"/>
      <c r="M27" s="94"/>
      <c r="O27" s="148" t="s">
        <v>1</v>
      </c>
      <c r="P27" s="148"/>
      <c r="Q27" s="149"/>
      <c r="R27" s="171">
        <v>2026</v>
      </c>
      <c r="S27" s="172"/>
      <c r="U27" s="6"/>
    </row>
    <row r="28" spans="3:21" ht="16.899999999999999" customHeight="1">
      <c r="C28" s="19"/>
      <c r="I28" s="20"/>
      <c r="J28" s="18"/>
      <c r="K28" s="18"/>
      <c r="L28" s="18"/>
      <c r="M28" s="18"/>
      <c r="U28" s="6"/>
    </row>
    <row r="29" spans="3:21" ht="16.899999999999999" customHeight="1">
      <c r="C29" s="159" t="s">
        <v>33</v>
      </c>
      <c r="D29" s="160"/>
      <c r="E29" s="160"/>
      <c r="F29" s="160"/>
      <c r="G29" s="160"/>
      <c r="H29" s="160"/>
      <c r="I29" s="160"/>
      <c r="J29" s="263" t="s">
        <v>89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899999999999999" customHeight="1">
      <c r="C30" s="157" t="s">
        <v>5</v>
      </c>
      <c r="D30" s="158"/>
      <c r="E30" s="158"/>
      <c r="F30" s="158"/>
      <c r="G30" s="158"/>
      <c r="H30" s="158"/>
      <c r="I30" s="158"/>
      <c r="J30" s="264" t="s">
        <v>90</v>
      </c>
      <c r="K30" s="167"/>
      <c r="L30" s="167"/>
      <c r="M30" s="167"/>
      <c r="N30" s="167"/>
      <c r="O30" s="167"/>
      <c r="P30" s="167"/>
      <c r="Q30" s="167"/>
      <c r="R30" s="167"/>
      <c r="S30" s="167"/>
      <c r="U30" s="6"/>
    </row>
    <row r="31" spans="3:21" ht="16.899999999999999" customHeight="1">
      <c r="C31" s="153" t="s">
        <v>6</v>
      </c>
      <c r="D31" s="148"/>
      <c r="E31" s="148"/>
      <c r="F31" s="148"/>
      <c r="G31" s="148"/>
      <c r="H31" s="148"/>
      <c r="I31" s="148"/>
      <c r="J31" s="265"/>
      <c r="K31" s="155"/>
      <c r="L31" s="155"/>
      <c r="M31" s="155"/>
      <c r="N31" s="155"/>
      <c r="O31" s="155"/>
      <c r="P31" s="155"/>
      <c r="Q31" s="155"/>
      <c r="R31" s="155"/>
      <c r="S31" s="155"/>
      <c r="U31" s="6"/>
    </row>
    <row r="32" spans="3:21" ht="16.899999999999999" customHeight="1">
      <c r="C32" s="153" t="s">
        <v>7</v>
      </c>
      <c r="D32" s="148"/>
      <c r="E32" s="148"/>
      <c r="F32" s="148"/>
      <c r="G32" s="148"/>
      <c r="H32" s="148"/>
      <c r="I32" s="148"/>
      <c r="J32" s="266" t="s">
        <v>91</v>
      </c>
      <c r="K32" s="156"/>
      <c r="L32" s="156"/>
      <c r="M32" s="156"/>
      <c r="N32" s="156"/>
      <c r="O32" s="156"/>
      <c r="P32" s="156"/>
      <c r="Q32" s="156"/>
      <c r="R32" s="156"/>
      <c r="S32" s="156"/>
      <c r="U32" s="6"/>
    </row>
    <row r="33" spans="3:21" ht="16.899999999999999" customHeight="1">
      <c r="C33" s="19"/>
      <c r="K33" s="20"/>
      <c r="L33" s="18"/>
      <c r="M33" s="18"/>
      <c r="N33" s="18"/>
      <c r="O33" s="18"/>
      <c r="U33" s="6"/>
    </row>
    <row r="34" spans="3:21" ht="16.899999999999999" customHeight="1">
      <c r="C34" s="159" t="s">
        <v>34</v>
      </c>
      <c r="D34" s="160"/>
      <c r="E34" s="160"/>
      <c r="F34" s="160"/>
      <c r="G34" s="160"/>
      <c r="H34" s="160"/>
      <c r="I34" s="160"/>
      <c r="J34" s="263" t="s">
        <v>92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>
      <c r="C35" s="157" t="s">
        <v>5</v>
      </c>
      <c r="D35" s="158"/>
      <c r="E35" s="158"/>
      <c r="F35" s="158"/>
      <c r="G35" s="158"/>
      <c r="H35" s="158"/>
      <c r="I35" s="158"/>
      <c r="J35" s="264" t="s">
        <v>93</v>
      </c>
      <c r="K35" s="154"/>
      <c r="L35" s="154"/>
      <c r="M35" s="154"/>
      <c r="N35" s="154"/>
      <c r="O35" s="154"/>
      <c r="P35" s="154"/>
      <c r="Q35" s="154"/>
      <c r="R35" s="154"/>
      <c r="S35" s="154"/>
      <c r="T35" s="27"/>
      <c r="U35" s="5"/>
    </row>
    <row r="36" spans="3:21" ht="16.899999999999999" customHeight="1">
      <c r="C36" s="153" t="s">
        <v>6</v>
      </c>
      <c r="D36" s="148"/>
      <c r="E36" s="148"/>
      <c r="F36" s="148"/>
      <c r="G36" s="148"/>
      <c r="H36" s="148"/>
      <c r="I36" s="148"/>
      <c r="J36" s="265"/>
      <c r="K36" s="155"/>
      <c r="L36" s="155"/>
      <c r="M36" s="155"/>
      <c r="N36" s="155"/>
      <c r="O36" s="155"/>
      <c r="P36" s="155"/>
      <c r="Q36" s="155"/>
      <c r="R36" s="155"/>
      <c r="S36" s="155"/>
      <c r="U36" s="6"/>
    </row>
    <row r="37" spans="3:21" ht="16.899999999999999" customHeight="1">
      <c r="C37" s="153" t="s">
        <v>7</v>
      </c>
      <c r="D37" s="148"/>
      <c r="E37" s="148"/>
      <c r="F37" s="148"/>
      <c r="G37" s="148"/>
      <c r="H37" s="148"/>
      <c r="I37" s="148"/>
      <c r="J37" s="266" t="s">
        <v>94</v>
      </c>
      <c r="K37" s="156"/>
      <c r="L37" s="156"/>
      <c r="M37" s="156"/>
      <c r="N37" s="156"/>
      <c r="O37" s="156"/>
      <c r="P37" s="156"/>
      <c r="Q37" s="156"/>
      <c r="R37" s="156"/>
      <c r="S37" s="156"/>
      <c r="U37" s="6"/>
    </row>
    <row r="38" spans="3:21" ht="13.15" customHeight="1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d'Ittre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25044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>
      <c r="A6" s="2"/>
      <c r="B6" s="2"/>
      <c r="C6" s="2"/>
      <c r="D6" s="2"/>
      <c r="E6" s="2"/>
      <c r="F6" s="18"/>
      <c r="G6" s="14"/>
      <c r="H6" s="180" t="s">
        <v>40</v>
      </c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  <c r="U6" s="181"/>
      <c r="V6" s="181"/>
    </row>
    <row r="7" spans="1:24" ht="18.399999999999999" customHeight="1">
      <c r="A7" s="34"/>
      <c r="B7" s="35"/>
      <c r="C7" s="35"/>
      <c r="D7" s="35"/>
      <c r="E7" s="35"/>
      <c r="F7" s="35"/>
      <c r="G7" s="35"/>
      <c r="H7" s="182" t="str">
        <f>Coordonnées!$J$27</f>
        <v>Budget</v>
      </c>
      <c r="I7" s="182"/>
      <c r="J7" s="182"/>
      <c r="K7" s="182" t="str">
        <f>Coordonnées!$J$27</f>
        <v>Budget</v>
      </c>
      <c r="L7" s="182"/>
      <c r="M7" s="182"/>
      <c r="N7" s="182" t="str">
        <f>Coordonnées!$J$27</f>
        <v>Budget</v>
      </c>
      <c r="O7" s="182"/>
      <c r="P7" s="182"/>
      <c r="Q7" s="182" t="str">
        <f>Coordonnées!$J$27</f>
        <v>Budget</v>
      </c>
      <c r="R7" s="182"/>
      <c r="S7" s="182"/>
      <c r="T7" s="182" t="str">
        <f>Coordonnées!$J$27</f>
        <v>Budget</v>
      </c>
      <c r="U7" s="182"/>
      <c r="V7" s="182"/>
    </row>
    <row r="8" spans="1:24" ht="18.399999999999999" customHeight="1" thickBot="1">
      <c r="A8" s="189" t="s">
        <v>2</v>
      </c>
      <c r="B8" s="189"/>
      <c r="C8" s="189"/>
      <c r="D8" s="189"/>
      <c r="E8" s="189"/>
      <c r="F8" s="189"/>
      <c r="G8" s="189"/>
      <c r="H8" s="179">
        <f>K8-1</f>
        <v>2022</v>
      </c>
      <c r="I8" s="179"/>
      <c r="J8" s="179"/>
      <c r="K8" s="179">
        <f>N8-1</f>
        <v>2023</v>
      </c>
      <c r="L8" s="179"/>
      <c r="M8" s="179"/>
      <c r="N8" s="179">
        <f>Q8-1</f>
        <v>2024</v>
      </c>
      <c r="O8" s="179"/>
      <c r="P8" s="179"/>
      <c r="Q8" s="179">
        <f>T8-1</f>
        <v>2025</v>
      </c>
      <c r="R8" s="179"/>
      <c r="S8" s="179"/>
      <c r="T8" s="179">
        <f>X2</f>
        <v>2026</v>
      </c>
      <c r="U8" s="179"/>
      <c r="V8" s="179"/>
    </row>
    <row r="9" spans="1:24" ht="18.399999999999999" customHeight="1" thickBot="1">
      <c r="A9" s="183" t="s">
        <v>65</v>
      </c>
      <c r="B9" s="184"/>
      <c r="C9" s="184"/>
      <c r="D9" s="184"/>
      <c r="E9" s="184"/>
      <c r="F9" s="184"/>
      <c r="G9" s="185"/>
      <c r="H9" s="173">
        <f>'Ordinaire GE'!H26-'Ordinaire GE'!H15</f>
        <v>428134.86999999918</v>
      </c>
      <c r="I9" s="174"/>
      <c r="J9" s="175"/>
      <c r="K9" s="173">
        <f>'Ordinaire GE'!K26-'Ordinaire GE'!K15</f>
        <v>0</v>
      </c>
      <c r="L9" s="174"/>
      <c r="M9" s="175"/>
      <c r="N9" s="173">
        <f>'Ordinaire GE'!N26-'Ordinaire GE'!N15</f>
        <v>307088.38000000082</v>
      </c>
      <c r="O9" s="174"/>
      <c r="P9" s="175"/>
      <c r="Q9" s="173">
        <f>'Ordinaire GE'!Q26-'Ordinaire GE'!Q15</f>
        <v>69730.049999998882</v>
      </c>
      <c r="R9" s="174"/>
      <c r="S9" s="175"/>
      <c r="T9" s="173">
        <f>'Ordinaire GE'!T26-'Ordinaire GE'!T15</f>
        <v>48970.069999998435</v>
      </c>
      <c r="U9" s="174"/>
      <c r="V9" s="175"/>
    </row>
    <row r="10" spans="1:24" ht="40.5" customHeight="1" thickBot="1">
      <c r="A10" s="186" t="s">
        <v>73</v>
      </c>
      <c r="B10" s="187"/>
      <c r="C10" s="187"/>
      <c r="D10" s="187"/>
      <c r="E10" s="187"/>
      <c r="F10" s="187"/>
      <c r="G10" s="188"/>
      <c r="H10" s="176">
        <f>'Ordinaire GE'!H29-'Ordinaire GE'!H18</f>
        <v>561287.31000000052</v>
      </c>
      <c r="I10" s="177"/>
      <c r="J10" s="178"/>
      <c r="K10" s="176">
        <f>'Ordinaire GE'!K29-'Ordinaire GE'!K18</f>
        <v>152931.46999999881</v>
      </c>
      <c r="L10" s="177"/>
      <c r="M10" s="178"/>
      <c r="N10" s="176">
        <f>'Ordinaire GE'!N29-'Ordinaire GE'!N18</f>
        <v>300921.83000000194</v>
      </c>
      <c r="O10" s="177"/>
      <c r="P10" s="178"/>
      <c r="Q10" s="176">
        <f>'Ordinaire GE'!Q29-'Ordinaire GE'!Q18</f>
        <v>402871.01999999769</v>
      </c>
      <c r="R10" s="177"/>
      <c r="S10" s="178"/>
      <c r="T10" s="176">
        <f>'Ordinaire GE'!T29-'Ordinaire GE'!T18</f>
        <v>27308.069999998435</v>
      </c>
      <c r="U10" s="177"/>
      <c r="V10" s="178"/>
    </row>
    <row r="11" spans="1:24" ht="16.899999999999999" customHeight="1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d'Ittre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25044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221" t="s">
        <v>41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95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2022</v>
      </c>
      <c r="I9" s="212"/>
      <c r="J9" s="212"/>
      <c r="K9" s="212">
        <f>N9-1</f>
        <v>2023</v>
      </c>
      <c r="L9" s="212"/>
      <c r="M9" s="212"/>
      <c r="N9" s="212">
        <f>Q9-1</f>
        <v>2024</v>
      </c>
      <c r="O9" s="212"/>
      <c r="P9" s="212"/>
      <c r="Q9" s="212">
        <f>T9-1</f>
        <v>2025</v>
      </c>
      <c r="R9" s="212"/>
      <c r="S9" s="212"/>
      <c r="T9" s="212">
        <f>X2</f>
        <v>2026</v>
      </c>
      <c r="U9" s="212"/>
      <c r="V9" s="212"/>
    </row>
    <row r="10" spans="1:24" ht="18.399999999999999" customHeight="1">
      <c r="A10" s="219" t="s">
        <v>13</v>
      </c>
      <c r="B10" s="220"/>
      <c r="C10" s="220"/>
      <c r="D10" s="220"/>
      <c r="E10" s="220"/>
      <c r="F10" s="220"/>
      <c r="G10" s="220"/>
      <c r="H10" s="269">
        <v>5543670.4500000002</v>
      </c>
      <c r="I10" s="213">
        <v>5512664.2599999998</v>
      </c>
      <c r="J10" s="214">
        <v>5512664.2599999998</v>
      </c>
      <c r="K10" s="269">
        <v>6136576.1900000004</v>
      </c>
      <c r="L10" s="213">
        <v>5512664.2599999998</v>
      </c>
      <c r="M10" s="214">
        <v>5512664.2599999998</v>
      </c>
      <c r="N10" s="269">
        <v>6184862.6600000001</v>
      </c>
      <c r="O10" s="213">
        <v>5512664.2599999998</v>
      </c>
      <c r="P10" s="214">
        <v>5512664.2599999998</v>
      </c>
      <c r="Q10" s="269">
        <v>6608294.1500000004</v>
      </c>
      <c r="R10" s="213">
        <v>5512664.2599999998</v>
      </c>
      <c r="S10" s="214">
        <v>5512664.2599999998</v>
      </c>
      <c r="T10" s="269">
        <v>6841540.5800000001</v>
      </c>
      <c r="U10" s="213">
        <v>5512664.2599999998</v>
      </c>
      <c r="V10" s="214">
        <v>5512664.2599999998</v>
      </c>
    </row>
    <row r="11" spans="1:24" ht="18.399999999999999" customHeight="1">
      <c r="A11" s="196" t="s">
        <v>14</v>
      </c>
      <c r="B11" s="197"/>
      <c r="C11" s="197"/>
      <c r="D11" s="197"/>
      <c r="E11" s="197"/>
      <c r="F11" s="197"/>
      <c r="G11" s="197"/>
      <c r="H11" s="270">
        <v>2195201.33</v>
      </c>
      <c r="I11" s="209">
        <v>2726342.74</v>
      </c>
      <c r="J11" s="210">
        <v>2726342.74</v>
      </c>
      <c r="K11" s="270">
        <v>2535425.87</v>
      </c>
      <c r="L11" s="209">
        <v>2726342.74</v>
      </c>
      <c r="M11" s="210">
        <v>2726342.74</v>
      </c>
      <c r="N11" s="270">
        <v>2522850.11</v>
      </c>
      <c r="O11" s="209">
        <v>2726342.74</v>
      </c>
      <c r="P11" s="210">
        <v>2726342.74</v>
      </c>
      <c r="Q11" s="270">
        <v>2546718.83</v>
      </c>
      <c r="R11" s="209">
        <v>2726342.74</v>
      </c>
      <c r="S11" s="210">
        <v>2726342.74</v>
      </c>
      <c r="T11" s="270">
        <v>2257358.23</v>
      </c>
      <c r="U11" s="209">
        <v>2726342.74</v>
      </c>
      <c r="V11" s="210">
        <v>2726342.74</v>
      </c>
    </row>
    <row r="12" spans="1:24" ht="18.399999999999999" customHeight="1">
      <c r="A12" s="196" t="s">
        <v>15</v>
      </c>
      <c r="B12" s="197"/>
      <c r="C12" s="197"/>
      <c r="D12" s="197"/>
      <c r="E12" s="197"/>
      <c r="F12" s="197"/>
      <c r="G12" s="197"/>
      <c r="H12" s="270">
        <v>3029391.37</v>
      </c>
      <c r="I12" s="209">
        <v>4264832.04</v>
      </c>
      <c r="J12" s="210">
        <v>4264832.04</v>
      </c>
      <c r="K12" s="270">
        <v>3562591.45</v>
      </c>
      <c r="L12" s="209">
        <v>4264832.04</v>
      </c>
      <c r="M12" s="210">
        <v>4264832.04</v>
      </c>
      <c r="N12" s="270">
        <v>3893624.74</v>
      </c>
      <c r="O12" s="209">
        <v>4264832.04</v>
      </c>
      <c r="P12" s="210">
        <v>4264832.04</v>
      </c>
      <c r="Q12" s="270">
        <v>4034399.18</v>
      </c>
      <c r="R12" s="209">
        <v>4264832.04</v>
      </c>
      <c r="S12" s="210">
        <v>4264832.04</v>
      </c>
      <c r="T12" s="270">
        <v>4423025.8600000003</v>
      </c>
      <c r="U12" s="209">
        <v>4264832.04</v>
      </c>
      <c r="V12" s="210">
        <v>4264832.04</v>
      </c>
    </row>
    <row r="13" spans="1:24" ht="18.399999999999999" customHeight="1">
      <c r="A13" s="196" t="s">
        <v>16</v>
      </c>
      <c r="B13" s="197"/>
      <c r="C13" s="197"/>
      <c r="D13" s="197"/>
      <c r="E13" s="197"/>
      <c r="F13" s="197"/>
      <c r="G13" s="197"/>
      <c r="H13" s="270">
        <v>469539.22</v>
      </c>
      <c r="I13" s="209">
        <v>41563.69</v>
      </c>
      <c r="J13" s="210">
        <v>41563.69</v>
      </c>
      <c r="K13" s="270">
        <v>546021.68000000005</v>
      </c>
      <c r="L13" s="209">
        <v>41563.69</v>
      </c>
      <c r="M13" s="210">
        <v>41563.69</v>
      </c>
      <c r="N13" s="270">
        <v>509302.66</v>
      </c>
      <c r="O13" s="209">
        <v>41563.69</v>
      </c>
      <c r="P13" s="210">
        <v>41563.69</v>
      </c>
      <c r="Q13" s="270">
        <v>546886.67000000004</v>
      </c>
      <c r="R13" s="209">
        <v>41563.69</v>
      </c>
      <c r="S13" s="210">
        <v>41563.69</v>
      </c>
      <c r="T13" s="270">
        <v>480259.93</v>
      </c>
      <c r="U13" s="209">
        <v>41563.69</v>
      </c>
      <c r="V13" s="210">
        <v>41563.69</v>
      </c>
    </row>
    <row r="14" spans="1:24" ht="18.399999999999999" customHeight="1" thickBot="1">
      <c r="A14" s="201" t="s">
        <v>46</v>
      </c>
      <c r="B14" s="202"/>
      <c r="C14" s="202"/>
      <c r="D14" s="202"/>
      <c r="E14" s="202"/>
      <c r="F14" s="202"/>
      <c r="G14" s="202"/>
      <c r="H14" s="271">
        <v>300000</v>
      </c>
      <c r="I14" s="204">
        <v>0</v>
      </c>
      <c r="J14" s="205">
        <v>0</v>
      </c>
      <c r="K14" s="271">
        <v>995476.84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399999999999999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11537802.370000001</v>
      </c>
      <c r="I15" s="207"/>
      <c r="J15" s="208"/>
      <c r="K15" s="207">
        <f>SUM(K10:K14)</f>
        <v>13776092.030000001</v>
      </c>
      <c r="L15" s="207"/>
      <c r="M15" s="207"/>
      <c r="N15" s="206">
        <f>SUM(N10:N14)</f>
        <v>13110640.17</v>
      </c>
      <c r="O15" s="207"/>
      <c r="P15" s="208"/>
      <c r="Q15" s="207">
        <f>SUM(Q10:Q14)</f>
        <v>13736298.83</v>
      </c>
      <c r="R15" s="207"/>
      <c r="S15" s="208"/>
      <c r="T15" s="207">
        <f>SUM(T10:T14)</f>
        <v>14002184.600000001</v>
      </c>
      <c r="U15" s="207"/>
      <c r="V15" s="208"/>
    </row>
    <row r="16" spans="1:24" ht="18.399999999999999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75132.259999999995</v>
      </c>
      <c r="I16" s="199">
        <v>1521059.02</v>
      </c>
      <c r="J16" s="200">
        <v>2351270.66</v>
      </c>
      <c r="K16" s="272">
        <v>41577.35</v>
      </c>
      <c r="L16" s="199">
        <v>1659060.83</v>
      </c>
      <c r="M16" s="200">
        <v>1521059.02</v>
      </c>
      <c r="N16" s="272">
        <v>0</v>
      </c>
      <c r="O16" s="199">
        <v>2230351.92</v>
      </c>
      <c r="P16" s="200">
        <v>1659060.83</v>
      </c>
      <c r="Q16" s="272">
        <v>454.65</v>
      </c>
      <c r="R16" s="199">
        <v>2351270.66</v>
      </c>
      <c r="S16" s="200">
        <v>2230351.92</v>
      </c>
      <c r="T16" s="272">
        <v>30055.86</v>
      </c>
      <c r="U16" s="199">
        <v>2351270.66</v>
      </c>
      <c r="V16" s="200">
        <v>2230351.92</v>
      </c>
    </row>
    <row r="17" spans="1:22" ht="18.399999999999999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595037.36</v>
      </c>
      <c r="I17" s="204">
        <v>1192323.53</v>
      </c>
      <c r="J17" s="205">
        <v>824300.6</v>
      </c>
      <c r="K17" s="271">
        <v>720193.95</v>
      </c>
      <c r="L17" s="204">
        <v>4295659.8600000003</v>
      </c>
      <c r="M17" s="205">
        <v>1192323.53</v>
      </c>
      <c r="N17" s="271">
        <v>905981.68</v>
      </c>
      <c r="O17" s="204">
        <v>1045347.08</v>
      </c>
      <c r="P17" s="205">
        <v>4295659.8600000003</v>
      </c>
      <c r="Q17" s="271">
        <v>165412.91</v>
      </c>
      <c r="R17" s="204">
        <v>824300.6</v>
      </c>
      <c r="S17" s="205">
        <v>1045347.08</v>
      </c>
      <c r="T17" s="271">
        <v>472678.26</v>
      </c>
      <c r="U17" s="204">
        <v>824300.6</v>
      </c>
      <c r="V17" s="205">
        <v>1045347.08</v>
      </c>
    </row>
    <row r="18" spans="1:22" ht="18.399999999999999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12207971.99</v>
      </c>
      <c r="I18" s="194"/>
      <c r="J18" s="195"/>
      <c r="K18" s="194">
        <f>SUM(K15:K17)</f>
        <v>14537863.33</v>
      </c>
      <c r="L18" s="194"/>
      <c r="M18" s="194"/>
      <c r="N18" s="193">
        <f>SUM(N15:N17)</f>
        <v>14016621.85</v>
      </c>
      <c r="O18" s="194"/>
      <c r="P18" s="195"/>
      <c r="Q18" s="193">
        <f>SUM(Q15:Q17)</f>
        <v>13902166.390000001</v>
      </c>
      <c r="R18" s="194"/>
      <c r="S18" s="195"/>
      <c r="T18" s="193">
        <f>SUM(T15:T17)</f>
        <v>14504918.720000001</v>
      </c>
      <c r="U18" s="194"/>
      <c r="V18" s="195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96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2022</v>
      </c>
      <c r="I21" s="212"/>
      <c r="J21" s="212"/>
      <c r="K21" s="212">
        <f>N21-1</f>
        <v>2023</v>
      </c>
      <c r="L21" s="212"/>
      <c r="M21" s="212"/>
      <c r="N21" s="212">
        <f>Q21-1</f>
        <v>2024</v>
      </c>
      <c r="O21" s="212"/>
      <c r="P21" s="212"/>
      <c r="Q21" s="212">
        <f>T21-1</f>
        <v>2025</v>
      </c>
      <c r="R21" s="212"/>
      <c r="S21" s="212"/>
      <c r="T21" s="212">
        <f>X2</f>
        <v>2026</v>
      </c>
      <c r="U21" s="212"/>
      <c r="V21" s="212"/>
    </row>
    <row r="22" spans="1:22" ht="18.399999999999999" customHeight="1">
      <c r="A22" s="196" t="s">
        <v>17</v>
      </c>
      <c r="B22" s="197"/>
      <c r="C22" s="197"/>
      <c r="D22" s="197"/>
      <c r="E22" s="197"/>
      <c r="F22" s="197"/>
      <c r="G22" s="198"/>
      <c r="H22" s="269">
        <v>644282.84</v>
      </c>
      <c r="I22" s="213">
        <v>373432.17</v>
      </c>
      <c r="J22" s="214">
        <v>697745.74</v>
      </c>
      <c r="K22" s="269">
        <v>747376.4</v>
      </c>
      <c r="L22" s="213">
        <v>373432.17</v>
      </c>
      <c r="M22" s="214">
        <v>697745.74</v>
      </c>
      <c r="N22" s="269">
        <v>669733.97</v>
      </c>
      <c r="O22" s="213">
        <v>373432.17</v>
      </c>
      <c r="P22" s="214">
        <v>697745.74</v>
      </c>
      <c r="Q22" s="269">
        <v>728772.28</v>
      </c>
      <c r="R22" s="213">
        <v>373432.17</v>
      </c>
      <c r="S22" s="214">
        <v>697745.74</v>
      </c>
      <c r="T22" s="269">
        <v>827332.86</v>
      </c>
      <c r="U22" s="213">
        <v>373432.17</v>
      </c>
      <c r="V22" s="214">
        <v>697745.74</v>
      </c>
    </row>
    <row r="23" spans="1:22" ht="18.399999999999999" customHeight="1">
      <c r="A23" s="196" t="s">
        <v>15</v>
      </c>
      <c r="B23" s="197"/>
      <c r="C23" s="197"/>
      <c r="D23" s="197"/>
      <c r="E23" s="197"/>
      <c r="F23" s="197"/>
      <c r="G23" s="198"/>
      <c r="H23" s="270">
        <v>11163363.52</v>
      </c>
      <c r="I23" s="209">
        <v>12728583.199999999</v>
      </c>
      <c r="J23" s="210">
        <v>13240574.68</v>
      </c>
      <c r="K23" s="270">
        <v>11536123.289999999</v>
      </c>
      <c r="L23" s="209">
        <v>12728583.199999999</v>
      </c>
      <c r="M23" s="210">
        <v>13240574.68</v>
      </c>
      <c r="N23" s="270">
        <v>12168161.890000001</v>
      </c>
      <c r="O23" s="209">
        <v>12728583.199999999</v>
      </c>
      <c r="P23" s="210">
        <v>13240574.68</v>
      </c>
      <c r="Q23" s="270">
        <v>12682797.99</v>
      </c>
      <c r="R23" s="209">
        <v>12728583.199999999</v>
      </c>
      <c r="S23" s="210">
        <v>13240574.68</v>
      </c>
      <c r="T23" s="270">
        <v>12677227.08</v>
      </c>
      <c r="U23" s="209">
        <v>12728583.199999999</v>
      </c>
      <c r="V23" s="210">
        <v>13240574.68</v>
      </c>
    </row>
    <row r="24" spans="1:22" ht="18.399999999999999" customHeight="1">
      <c r="A24" s="196" t="s">
        <v>16</v>
      </c>
      <c r="B24" s="197"/>
      <c r="C24" s="197"/>
      <c r="D24" s="197"/>
      <c r="E24" s="197"/>
      <c r="F24" s="197"/>
      <c r="G24" s="198"/>
      <c r="H24" s="270">
        <v>158290.88</v>
      </c>
      <c r="I24" s="209">
        <v>548784.99</v>
      </c>
      <c r="J24" s="210">
        <v>408005.67</v>
      </c>
      <c r="K24" s="270">
        <v>147592.34</v>
      </c>
      <c r="L24" s="209">
        <v>548784.99</v>
      </c>
      <c r="M24" s="210">
        <v>408005.67</v>
      </c>
      <c r="N24" s="270">
        <v>177032.69</v>
      </c>
      <c r="O24" s="209">
        <v>548784.99</v>
      </c>
      <c r="P24" s="210">
        <v>408005.67</v>
      </c>
      <c r="Q24" s="270">
        <v>219458.61</v>
      </c>
      <c r="R24" s="209">
        <v>548784.99</v>
      </c>
      <c r="S24" s="210">
        <v>408005.67</v>
      </c>
      <c r="T24" s="270">
        <v>231594.73</v>
      </c>
      <c r="U24" s="209">
        <v>548784.99</v>
      </c>
      <c r="V24" s="210">
        <v>408005.67</v>
      </c>
    </row>
    <row r="25" spans="1:22" ht="18.399999999999999" customHeight="1" thickBot="1">
      <c r="A25" s="201" t="s">
        <v>3</v>
      </c>
      <c r="B25" s="202"/>
      <c r="C25" s="202"/>
      <c r="D25" s="202"/>
      <c r="E25" s="202"/>
      <c r="F25" s="202"/>
      <c r="G25" s="203"/>
      <c r="H25" s="271">
        <v>0</v>
      </c>
      <c r="I25" s="204">
        <v>0</v>
      </c>
      <c r="J25" s="205">
        <v>0</v>
      </c>
      <c r="K25" s="271">
        <v>1345000</v>
      </c>
      <c r="L25" s="204">
        <v>0</v>
      </c>
      <c r="M25" s="205">
        <v>0</v>
      </c>
      <c r="N25" s="271">
        <v>402800</v>
      </c>
      <c r="O25" s="204">
        <v>0</v>
      </c>
      <c r="P25" s="205">
        <v>0</v>
      </c>
      <c r="Q25" s="271">
        <v>175000</v>
      </c>
      <c r="R25" s="204">
        <v>0</v>
      </c>
      <c r="S25" s="205">
        <v>0</v>
      </c>
      <c r="T25" s="271">
        <v>315000</v>
      </c>
      <c r="U25" s="204">
        <v>0</v>
      </c>
      <c r="V25" s="205">
        <v>0</v>
      </c>
    </row>
    <row r="26" spans="1:22" ht="18.399999999999999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11965937.24</v>
      </c>
      <c r="I26" s="207"/>
      <c r="J26" s="207"/>
      <c r="K26" s="206">
        <f>SUM(K22:K25)</f>
        <v>13776092.029999999</v>
      </c>
      <c r="L26" s="207"/>
      <c r="M26" s="208"/>
      <c r="N26" s="207">
        <f>SUM(N22:N25)</f>
        <v>13417728.550000001</v>
      </c>
      <c r="O26" s="207"/>
      <c r="P26" s="207"/>
      <c r="Q26" s="206">
        <f>SUM(Q22:Q25)</f>
        <v>13806028.879999999</v>
      </c>
      <c r="R26" s="207"/>
      <c r="S26" s="208"/>
      <c r="T26" s="206">
        <f>SUM(T22:T25)</f>
        <v>14051154.67</v>
      </c>
      <c r="U26" s="207"/>
      <c r="V26" s="208"/>
    </row>
    <row r="27" spans="1:22" ht="18.399999999999999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803322.06</v>
      </c>
      <c r="I27" s="199">
        <v>6001218.2883333303</v>
      </c>
      <c r="J27" s="200">
        <v>5811470.0833333302</v>
      </c>
      <c r="K27" s="272">
        <v>914702.77</v>
      </c>
      <c r="L27" s="199">
        <v>6001218.2883333303</v>
      </c>
      <c r="M27" s="200">
        <v>5811470.0833333302</v>
      </c>
      <c r="N27" s="272">
        <v>899815.13</v>
      </c>
      <c r="O27" s="199">
        <v>6001218.2883333303</v>
      </c>
      <c r="P27" s="200">
        <v>5811470.0833333302</v>
      </c>
      <c r="Q27" s="272">
        <v>499008.53</v>
      </c>
      <c r="R27" s="199">
        <v>6001218.2883333303</v>
      </c>
      <c r="S27" s="200">
        <v>5811470.0833333302</v>
      </c>
      <c r="T27" s="272">
        <v>481072.12</v>
      </c>
      <c r="U27" s="199">
        <v>6001218.2883333303</v>
      </c>
      <c r="V27" s="200">
        <v>5811470.0833333302</v>
      </c>
    </row>
    <row r="28" spans="1:22" ht="18.399999999999999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0</v>
      </c>
      <c r="I28" s="204">
        <v>0</v>
      </c>
      <c r="J28" s="205">
        <v>0</v>
      </c>
      <c r="K28" s="271">
        <v>0</v>
      </c>
      <c r="L28" s="204">
        <v>0</v>
      </c>
      <c r="M28" s="205">
        <v>0</v>
      </c>
      <c r="N28" s="271">
        <v>0</v>
      </c>
      <c r="O28" s="204">
        <v>0</v>
      </c>
      <c r="P28" s="205">
        <v>0</v>
      </c>
      <c r="Q28" s="271">
        <v>0</v>
      </c>
      <c r="R28" s="204">
        <v>0</v>
      </c>
      <c r="S28" s="205">
        <v>0</v>
      </c>
      <c r="T28" s="271">
        <v>0</v>
      </c>
      <c r="U28" s="204">
        <v>0</v>
      </c>
      <c r="V28" s="205">
        <v>0</v>
      </c>
    </row>
    <row r="29" spans="1:22" ht="18.399999999999999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12769259.300000001</v>
      </c>
      <c r="I29" s="194"/>
      <c r="J29" s="194"/>
      <c r="K29" s="193">
        <f>SUM(K26:K28)</f>
        <v>14690794.799999999</v>
      </c>
      <c r="L29" s="194"/>
      <c r="M29" s="195"/>
      <c r="N29" s="194">
        <f>SUM(N26:N28)</f>
        <v>14317543.680000002</v>
      </c>
      <c r="O29" s="194"/>
      <c r="P29" s="194"/>
      <c r="Q29" s="193">
        <f>SUM(Q26:Q28)</f>
        <v>14305037.409999998</v>
      </c>
      <c r="R29" s="194"/>
      <c r="S29" s="195"/>
      <c r="T29" s="193">
        <f>SUM(T26:T28)</f>
        <v>14532226.789999999</v>
      </c>
      <c r="U29" s="194"/>
      <c r="V29" s="195"/>
    </row>
    <row r="30" spans="1:22" ht="16.899999999999999" customHeight="1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d'Ittre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Coordonnées!$V$1</f>
        <v>25044</v>
      </c>
    </row>
    <row r="2" spans="1:24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Coordonnées!$V$2</f>
        <v>2026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221" t="s">
        <v>43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97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>
      <c r="A9" s="211" t="s">
        <v>2</v>
      </c>
      <c r="B9" s="218"/>
      <c r="C9" s="211"/>
      <c r="D9" s="211"/>
      <c r="E9" s="211"/>
      <c r="F9" s="211"/>
      <c r="G9" s="211"/>
      <c r="H9" s="212">
        <f>K9-1</f>
        <v>2022</v>
      </c>
      <c r="I9" s="212"/>
      <c r="J9" s="212"/>
      <c r="K9" s="212">
        <f>N9-1</f>
        <v>2023</v>
      </c>
      <c r="L9" s="212"/>
      <c r="M9" s="212"/>
      <c r="N9" s="212">
        <f>Q9-1</f>
        <v>2024</v>
      </c>
      <c r="O9" s="212"/>
      <c r="P9" s="212"/>
      <c r="Q9" s="212">
        <f>T9-1</f>
        <v>2025</v>
      </c>
      <c r="R9" s="212"/>
      <c r="S9" s="212"/>
      <c r="T9" s="212">
        <f>X2</f>
        <v>2026</v>
      </c>
      <c r="U9" s="212"/>
      <c r="V9" s="212"/>
    </row>
    <row r="10" spans="1:24" ht="18.399999999999999" customHeight="1">
      <c r="A10" s="219" t="s">
        <v>15</v>
      </c>
      <c r="B10" s="220"/>
      <c r="C10" s="220"/>
      <c r="D10" s="220"/>
      <c r="E10" s="220"/>
      <c r="F10" s="220"/>
      <c r="G10" s="220"/>
      <c r="H10" s="269">
        <v>838725.78</v>
      </c>
      <c r="I10" s="213">
        <v>5512664.2599999998</v>
      </c>
      <c r="J10" s="214">
        <v>5512664.2599999998</v>
      </c>
      <c r="K10" s="269">
        <v>3500</v>
      </c>
      <c r="L10" s="213">
        <v>5512664.2599999998</v>
      </c>
      <c r="M10" s="214">
        <v>5512664.2599999998</v>
      </c>
      <c r="N10" s="269">
        <v>0</v>
      </c>
      <c r="O10" s="213">
        <v>5512664.2599999998</v>
      </c>
      <c r="P10" s="214">
        <v>5512664.2599999998</v>
      </c>
      <c r="Q10" s="269">
        <v>0</v>
      </c>
      <c r="R10" s="213">
        <v>5512664.2599999998</v>
      </c>
      <c r="S10" s="214">
        <v>5512664.2599999998</v>
      </c>
      <c r="T10" s="269">
        <v>0</v>
      </c>
      <c r="U10" s="213">
        <v>5512664.2599999998</v>
      </c>
      <c r="V10" s="214">
        <v>5512664.2599999998</v>
      </c>
    </row>
    <row r="11" spans="1:24" ht="18.399999999999999" customHeight="1">
      <c r="A11" s="196" t="s">
        <v>44</v>
      </c>
      <c r="B11" s="197"/>
      <c r="C11" s="197"/>
      <c r="D11" s="197"/>
      <c r="E11" s="197"/>
      <c r="F11" s="197"/>
      <c r="G11" s="197"/>
      <c r="H11" s="270">
        <v>1613168.27</v>
      </c>
      <c r="I11" s="209">
        <v>2726342.74</v>
      </c>
      <c r="J11" s="210">
        <v>2726342.74</v>
      </c>
      <c r="K11" s="270">
        <v>676088.13</v>
      </c>
      <c r="L11" s="209">
        <v>2726342.74</v>
      </c>
      <c r="M11" s="210">
        <v>2726342.74</v>
      </c>
      <c r="N11" s="270">
        <v>811082</v>
      </c>
      <c r="O11" s="209">
        <v>2726342.74</v>
      </c>
      <c r="P11" s="210">
        <v>2726342.74</v>
      </c>
      <c r="Q11" s="270">
        <v>155000</v>
      </c>
      <c r="R11" s="209">
        <v>2726342.74</v>
      </c>
      <c r="S11" s="210">
        <v>2726342.74</v>
      </c>
      <c r="T11" s="270">
        <v>409719</v>
      </c>
      <c r="U11" s="209">
        <v>2726342.74</v>
      </c>
      <c r="V11" s="210">
        <v>2726342.74</v>
      </c>
    </row>
    <row r="12" spans="1:24" ht="18.399999999999999" customHeight="1">
      <c r="A12" s="196" t="s">
        <v>16</v>
      </c>
      <c r="B12" s="197"/>
      <c r="C12" s="197"/>
      <c r="D12" s="197"/>
      <c r="E12" s="197"/>
      <c r="F12" s="197"/>
      <c r="G12" s="197"/>
      <c r="H12" s="270">
        <v>78105.820000000007</v>
      </c>
      <c r="I12" s="209">
        <v>4264832.04</v>
      </c>
      <c r="J12" s="210">
        <v>4264832.04</v>
      </c>
      <c r="K12" s="270">
        <v>78105.820000000007</v>
      </c>
      <c r="L12" s="209">
        <v>4264832.04</v>
      </c>
      <c r="M12" s="210">
        <v>4264832.04</v>
      </c>
      <c r="N12" s="270">
        <v>84088.91</v>
      </c>
      <c r="O12" s="209">
        <v>4264832.04</v>
      </c>
      <c r="P12" s="210">
        <v>4264832.04</v>
      </c>
      <c r="Q12" s="270">
        <v>84088.91</v>
      </c>
      <c r="R12" s="209">
        <v>4264832.04</v>
      </c>
      <c r="S12" s="210">
        <v>4264832.04</v>
      </c>
      <c r="T12" s="270">
        <v>159417.26</v>
      </c>
      <c r="U12" s="209">
        <v>4264832.04</v>
      </c>
      <c r="V12" s="210">
        <v>4264832.04</v>
      </c>
    </row>
    <row r="13" spans="1:24" ht="18.399999999999999" customHeight="1">
      <c r="A13" s="196" t="s">
        <v>3</v>
      </c>
      <c r="B13" s="197"/>
      <c r="C13" s="197"/>
      <c r="D13" s="197"/>
      <c r="E13" s="197"/>
      <c r="F13" s="197"/>
      <c r="G13" s="197"/>
      <c r="H13" s="270">
        <v>0</v>
      </c>
      <c r="I13" s="209">
        <v>41563.69</v>
      </c>
      <c r="J13" s="210">
        <v>41563.69</v>
      </c>
      <c r="K13" s="270">
        <v>0</v>
      </c>
      <c r="L13" s="209">
        <v>41563.69</v>
      </c>
      <c r="M13" s="210">
        <v>41563.69</v>
      </c>
      <c r="N13" s="270">
        <v>0</v>
      </c>
      <c r="O13" s="209">
        <v>41563.69</v>
      </c>
      <c r="P13" s="210">
        <v>41563.69</v>
      </c>
      <c r="Q13" s="270">
        <v>0</v>
      </c>
      <c r="R13" s="209">
        <v>41563.69</v>
      </c>
      <c r="S13" s="210">
        <v>41563.69</v>
      </c>
      <c r="T13" s="270">
        <v>0</v>
      </c>
      <c r="U13" s="209">
        <v>41563.69</v>
      </c>
      <c r="V13" s="210">
        <v>41563.69</v>
      </c>
    </row>
    <row r="14" spans="1:24" ht="18.399999999999999" customHeight="1" thickBot="1">
      <c r="A14" s="201"/>
      <c r="B14" s="202"/>
      <c r="C14" s="202"/>
      <c r="D14" s="202"/>
      <c r="E14" s="202"/>
      <c r="F14" s="202"/>
      <c r="G14" s="202"/>
      <c r="H14" s="271">
        <v>0</v>
      </c>
      <c r="I14" s="204">
        <v>0</v>
      </c>
      <c r="J14" s="205">
        <v>0</v>
      </c>
      <c r="K14" s="271">
        <v>0</v>
      </c>
      <c r="L14" s="204">
        <v>0</v>
      </c>
      <c r="M14" s="205">
        <v>0</v>
      </c>
      <c r="N14" s="271">
        <v>0</v>
      </c>
      <c r="O14" s="204">
        <v>0</v>
      </c>
      <c r="P14" s="205">
        <v>0</v>
      </c>
      <c r="Q14" s="271">
        <v>0</v>
      </c>
      <c r="R14" s="204">
        <v>0</v>
      </c>
      <c r="S14" s="205">
        <v>0</v>
      </c>
      <c r="T14" s="271">
        <v>0</v>
      </c>
      <c r="U14" s="204">
        <v>0</v>
      </c>
      <c r="V14" s="205">
        <v>0</v>
      </c>
    </row>
    <row r="15" spans="1:24" ht="18.399999999999999" customHeight="1" thickBot="1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2529999.8699999996</v>
      </c>
      <c r="I15" s="207"/>
      <c r="J15" s="208"/>
      <c r="K15" s="207">
        <f>SUM(K10:K14)</f>
        <v>757693.95</v>
      </c>
      <c r="L15" s="207"/>
      <c r="M15" s="207"/>
      <c r="N15" s="206">
        <f>SUM(N10:N14)</f>
        <v>895170.91</v>
      </c>
      <c r="O15" s="207"/>
      <c r="P15" s="208"/>
      <c r="Q15" s="207">
        <f>SUM(Q10:Q14)</f>
        <v>239088.91</v>
      </c>
      <c r="R15" s="207"/>
      <c r="S15" s="208"/>
      <c r="T15" s="207">
        <f>SUM(T10:T14)</f>
        <v>569136.26</v>
      </c>
      <c r="U15" s="207"/>
      <c r="V15" s="208"/>
    </row>
    <row r="16" spans="1:24" ht="18.399999999999999" customHeight="1">
      <c r="A16" s="196" t="s">
        <v>29</v>
      </c>
      <c r="B16" s="197"/>
      <c r="C16" s="197"/>
      <c r="D16" s="197"/>
      <c r="E16" s="197"/>
      <c r="F16" s="197"/>
      <c r="G16" s="197"/>
      <c r="H16" s="272">
        <v>97.27</v>
      </c>
      <c r="I16" s="199">
        <v>1521059.02</v>
      </c>
      <c r="J16" s="200">
        <v>2351270.66</v>
      </c>
      <c r="K16" s="272">
        <v>141500</v>
      </c>
      <c r="L16" s="199">
        <v>1659060.83</v>
      </c>
      <c r="M16" s="200">
        <v>1521059.02</v>
      </c>
      <c r="N16" s="272">
        <v>59310.77</v>
      </c>
      <c r="O16" s="199">
        <v>2230351.92</v>
      </c>
      <c r="P16" s="200">
        <v>1659060.83</v>
      </c>
      <c r="Q16" s="272">
        <v>125824</v>
      </c>
      <c r="R16" s="199">
        <v>2351270.66</v>
      </c>
      <c r="S16" s="200">
        <v>2230351.92</v>
      </c>
      <c r="T16" s="272">
        <v>0</v>
      </c>
      <c r="U16" s="199">
        <v>2351270.66</v>
      </c>
      <c r="V16" s="200">
        <v>2230351.92</v>
      </c>
    </row>
    <row r="17" spans="1:22" ht="18.399999999999999" customHeight="1" thickBot="1">
      <c r="A17" s="201" t="s">
        <v>3</v>
      </c>
      <c r="B17" s="202"/>
      <c r="C17" s="202"/>
      <c r="D17" s="202"/>
      <c r="E17" s="202"/>
      <c r="F17" s="202"/>
      <c r="G17" s="202"/>
      <c r="H17" s="271">
        <v>0</v>
      </c>
      <c r="I17" s="204">
        <v>1192323.53</v>
      </c>
      <c r="J17" s="205">
        <v>824300.6</v>
      </c>
      <c r="K17" s="271">
        <v>130000</v>
      </c>
      <c r="L17" s="204">
        <v>4295659.8600000003</v>
      </c>
      <c r="M17" s="205">
        <v>1192323.53</v>
      </c>
      <c r="N17" s="271">
        <v>0</v>
      </c>
      <c r="O17" s="204">
        <v>1045347.08</v>
      </c>
      <c r="P17" s="205">
        <v>4295659.8600000003</v>
      </c>
      <c r="Q17" s="271">
        <v>73676</v>
      </c>
      <c r="R17" s="204">
        <v>824300.6</v>
      </c>
      <c r="S17" s="205">
        <v>1045347.08</v>
      </c>
      <c r="T17" s="271">
        <v>556708.69999999995</v>
      </c>
      <c r="U17" s="204">
        <v>824300.6</v>
      </c>
      <c r="V17" s="205">
        <v>1045347.08</v>
      </c>
    </row>
    <row r="18" spans="1:22" ht="18.399999999999999" customHeight="1" thickBot="1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2530097.1399999997</v>
      </c>
      <c r="I18" s="194"/>
      <c r="J18" s="195"/>
      <c r="K18" s="194">
        <f>SUM(K15:K17)</f>
        <v>1029193.95</v>
      </c>
      <c r="L18" s="194"/>
      <c r="M18" s="194"/>
      <c r="N18" s="193">
        <f>SUM(N15:N17)</f>
        <v>954481.68</v>
      </c>
      <c r="O18" s="194"/>
      <c r="P18" s="195"/>
      <c r="Q18" s="193">
        <f>SUM(Q15:Q17)</f>
        <v>438588.91000000003</v>
      </c>
      <c r="R18" s="194"/>
      <c r="S18" s="195"/>
      <c r="T18" s="193">
        <f>SUM(T15:T17)</f>
        <v>1125844.96</v>
      </c>
      <c r="U18" s="194"/>
      <c r="V18" s="195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98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2022</v>
      </c>
      <c r="I21" s="212"/>
      <c r="J21" s="212"/>
      <c r="K21" s="212">
        <f>N21-1</f>
        <v>2023</v>
      </c>
      <c r="L21" s="212"/>
      <c r="M21" s="212"/>
      <c r="N21" s="212">
        <f>Q21-1</f>
        <v>2024</v>
      </c>
      <c r="O21" s="212"/>
      <c r="P21" s="212"/>
      <c r="Q21" s="212">
        <f>T21-1</f>
        <v>2025</v>
      </c>
      <c r="R21" s="212"/>
      <c r="S21" s="212"/>
      <c r="T21" s="212">
        <f>X2</f>
        <v>2026</v>
      </c>
      <c r="U21" s="212"/>
      <c r="V21" s="212"/>
    </row>
    <row r="22" spans="1:22" ht="18.399999999999999" customHeight="1">
      <c r="A22" s="219" t="s">
        <v>15</v>
      </c>
      <c r="B22" s="220"/>
      <c r="C22" s="220"/>
      <c r="D22" s="220"/>
      <c r="E22" s="220"/>
      <c r="F22" s="220"/>
      <c r="G22" s="220"/>
      <c r="H22" s="269">
        <v>279834</v>
      </c>
      <c r="I22" s="213">
        <v>373432.17</v>
      </c>
      <c r="J22" s="214">
        <v>697745.74</v>
      </c>
      <c r="K22" s="269">
        <v>179000</v>
      </c>
      <c r="L22" s="213">
        <v>365967.42</v>
      </c>
      <c r="M22" s="214">
        <v>373432.17</v>
      </c>
      <c r="N22" s="269">
        <v>48500</v>
      </c>
      <c r="O22" s="213">
        <v>414709.37</v>
      </c>
      <c r="P22" s="214">
        <v>365967.42</v>
      </c>
      <c r="Q22" s="269">
        <v>0</v>
      </c>
      <c r="R22" s="213">
        <v>697745.74</v>
      </c>
      <c r="S22" s="214">
        <v>414709.37</v>
      </c>
      <c r="T22" s="269">
        <v>653166.69999999995</v>
      </c>
      <c r="U22" s="213">
        <v>557211.56000000006</v>
      </c>
      <c r="V22" s="214">
        <v>577850.16</v>
      </c>
    </row>
    <row r="23" spans="1:22" ht="18.399999999999999" customHeight="1">
      <c r="A23" s="196" t="s">
        <v>44</v>
      </c>
      <c r="B23" s="197"/>
      <c r="C23" s="197"/>
      <c r="D23" s="197"/>
      <c r="E23" s="197"/>
      <c r="F23" s="197"/>
      <c r="G23" s="197"/>
      <c r="H23" s="270">
        <v>0</v>
      </c>
      <c r="I23" s="209">
        <v>12728583.199999999</v>
      </c>
      <c r="J23" s="210">
        <v>13240574.68</v>
      </c>
      <c r="K23" s="270">
        <v>0</v>
      </c>
      <c r="L23" s="209">
        <v>12120371.99</v>
      </c>
      <c r="M23" s="210">
        <v>12728583.199999999</v>
      </c>
      <c r="N23" s="270">
        <v>0</v>
      </c>
      <c r="O23" s="209">
        <v>12941517.73</v>
      </c>
      <c r="P23" s="210">
        <v>12120371.99</v>
      </c>
      <c r="Q23" s="270">
        <v>0</v>
      </c>
      <c r="R23" s="209">
        <v>13240574.68</v>
      </c>
      <c r="S23" s="210">
        <v>12941517.73</v>
      </c>
      <c r="T23" s="270">
        <v>0</v>
      </c>
      <c r="U23" s="209">
        <v>13289626.9983333</v>
      </c>
      <c r="V23" s="210">
        <v>13396094.2633333</v>
      </c>
    </row>
    <row r="24" spans="1:22" ht="18.399999999999999" customHeight="1">
      <c r="A24" s="196" t="s">
        <v>16</v>
      </c>
      <c r="B24" s="197"/>
      <c r="C24" s="197"/>
      <c r="D24" s="197"/>
      <c r="E24" s="197"/>
      <c r="F24" s="197"/>
      <c r="G24" s="197"/>
      <c r="H24" s="270">
        <v>498736.03</v>
      </c>
      <c r="I24" s="209">
        <v>548784.99</v>
      </c>
      <c r="J24" s="210">
        <v>408005.67</v>
      </c>
      <c r="K24" s="270">
        <v>0</v>
      </c>
      <c r="L24" s="209">
        <v>536819.05000000005</v>
      </c>
      <c r="M24" s="210">
        <v>548784.99</v>
      </c>
      <c r="N24" s="270">
        <v>0</v>
      </c>
      <c r="O24" s="209">
        <v>344975.81</v>
      </c>
      <c r="P24" s="210">
        <v>536819.05000000005</v>
      </c>
      <c r="Q24" s="270">
        <v>0</v>
      </c>
      <c r="R24" s="209">
        <v>408005.67</v>
      </c>
      <c r="S24" s="210">
        <v>344975.81</v>
      </c>
      <c r="T24" s="270">
        <v>0</v>
      </c>
      <c r="U24" s="209">
        <v>128208.38666666699</v>
      </c>
      <c r="V24" s="210">
        <v>26303.796666666702</v>
      </c>
    </row>
    <row r="25" spans="1:22" ht="18.399999999999999" customHeight="1" thickBot="1">
      <c r="A25" s="196" t="s">
        <v>3</v>
      </c>
      <c r="B25" s="197"/>
      <c r="C25" s="197"/>
      <c r="D25" s="197"/>
      <c r="E25" s="197"/>
      <c r="F25" s="197"/>
      <c r="G25" s="197"/>
      <c r="H25" s="271">
        <v>0</v>
      </c>
      <c r="I25" s="204">
        <v>0</v>
      </c>
      <c r="J25" s="205">
        <v>0</v>
      </c>
      <c r="K25" s="271">
        <v>0</v>
      </c>
      <c r="L25" s="204">
        <v>0</v>
      </c>
      <c r="M25" s="205">
        <v>0</v>
      </c>
      <c r="N25" s="271">
        <v>0</v>
      </c>
      <c r="O25" s="204">
        <v>0</v>
      </c>
      <c r="P25" s="205">
        <v>0</v>
      </c>
      <c r="Q25" s="271">
        <v>0</v>
      </c>
      <c r="R25" s="204">
        <v>0</v>
      </c>
      <c r="S25" s="205">
        <v>0</v>
      </c>
      <c r="T25" s="271">
        <v>0</v>
      </c>
      <c r="U25" s="204">
        <v>0</v>
      </c>
      <c r="V25" s="205">
        <v>0</v>
      </c>
    </row>
    <row r="26" spans="1:22" ht="18.399999999999999" customHeight="1" thickBot="1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778570.03</v>
      </c>
      <c r="I26" s="207"/>
      <c r="J26" s="207"/>
      <c r="K26" s="206">
        <f>SUM(K22:K25)</f>
        <v>179000</v>
      </c>
      <c r="L26" s="207"/>
      <c r="M26" s="208"/>
      <c r="N26" s="207">
        <f>SUM(N22:N25)</f>
        <v>48500</v>
      </c>
      <c r="O26" s="207"/>
      <c r="P26" s="207"/>
      <c r="Q26" s="206">
        <f>SUM(Q22:Q25)</f>
        <v>0</v>
      </c>
      <c r="R26" s="207"/>
      <c r="S26" s="208"/>
      <c r="T26" s="206">
        <f>SUM(T22:T25)</f>
        <v>653166.69999999995</v>
      </c>
      <c r="U26" s="207"/>
      <c r="V26" s="208"/>
    </row>
    <row r="27" spans="1:22" ht="18.399999999999999" customHeight="1">
      <c r="A27" s="196" t="s">
        <v>29</v>
      </c>
      <c r="B27" s="197"/>
      <c r="C27" s="197"/>
      <c r="D27" s="197"/>
      <c r="E27" s="197"/>
      <c r="F27" s="197"/>
      <c r="G27" s="198"/>
      <c r="H27" s="272">
        <v>0</v>
      </c>
      <c r="I27" s="199"/>
      <c r="J27" s="200"/>
      <c r="K27" s="272">
        <v>0</v>
      </c>
      <c r="L27" s="199">
        <v>10122961.629999999</v>
      </c>
      <c r="M27" s="200">
        <v>6628334.5600000005</v>
      </c>
      <c r="N27" s="272">
        <v>0</v>
      </c>
      <c r="O27" s="199">
        <v>6248838.1500000004</v>
      </c>
      <c r="P27" s="200">
        <v>10122961.629999999</v>
      </c>
      <c r="Q27" s="272">
        <v>199500</v>
      </c>
      <c r="R27" s="199">
        <v>6834216</v>
      </c>
      <c r="S27" s="200">
        <v>6248838.1500000004</v>
      </c>
      <c r="T27" s="272">
        <v>0</v>
      </c>
      <c r="U27" s="199">
        <v>6001218.2883333303</v>
      </c>
      <c r="V27" s="200">
        <v>5811470.0833333302</v>
      </c>
    </row>
    <row r="28" spans="1:22" ht="18.399999999999999" customHeight="1" thickBot="1">
      <c r="A28" s="201" t="s">
        <v>3</v>
      </c>
      <c r="B28" s="202"/>
      <c r="C28" s="202"/>
      <c r="D28" s="202"/>
      <c r="E28" s="202"/>
      <c r="F28" s="202"/>
      <c r="G28" s="203"/>
      <c r="H28" s="271">
        <v>1751527.11</v>
      </c>
      <c r="I28" s="204">
        <v>0</v>
      </c>
      <c r="J28" s="205">
        <v>0</v>
      </c>
      <c r="K28" s="271">
        <v>850193.95</v>
      </c>
      <c r="L28" s="204">
        <v>0</v>
      </c>
      <c r="M28" s="205">
        <v>0</v>
      </c>
      <c r="N28" s="271">
        <v>905981.68</v>
      </c>
      <c r="O28" s="204">
        <v>0</v>
      </c>
      <c r="P28" s="205">
        <v>0</v>
      </c>
      <c r="Q28" s="271">
        <v>239088.91</v>
      </c>
      <c r="R28" s="204">
        <v>0</v>
      </c>
      <c r="S28" s="205">
        <v>0</v>
      </c>
      <c r="T28" s="271">
        <v>472678.26</v>
      </c>
      <c r="U28" s="204">
        <v>0</v>
      </c>
      <c r="V28" s="205">
        <v>0</v>
      </c>
    </row>
    <row r="29" spans="1:22" ht="18.399999999999999" customHeight="1" thickBot="1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2530097.14</v>
      </c>
      <c r="I29" s="194"/>
      <c r="J29" s="194"/>
      <c r="K29" s="193">
        <f>SUM(K26:K28)</f>
        <v>1029193.95</v>
      </c>
      <c r="L29" s="194"/>
      <c r="M29" s="195"/>
      <c r="N29" s="194">
        <f>SUM(N26:N28)</f>
        <v>954481.68</v>
      </c>
      <c r="O29" s="194"/>
      <c r="P29" s="194"/>
      <c r="Q29" s="193">
        <f>SUM(Q26:Q28)</f>
        <v>438588.91000000003</v>
      </c>
      <c r="R29" s="194"/>
      <c r="S29" s="195"/>
      <c r="T29" s="193">
        <f>SUM(T26:T28)</f>
        <v>1125844.96</v>
      </c>
      <c r="U29" s="194"/>
      <c r="V29" s="195"/>
    </row>
    <row r="30" spans="1:22" ht="16.899999999999999" customHeight="1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d'Ittre</v>
      </c>
      <c r="F1" s="165"/>
      <c r="G1" s="165"/>
      <c r="H1" s="165"/>
      <c r="I1" s="98" t="str">
        <f>Coordonnées!$U$1</f>
        <v>Code INS</v>
      </c>
      <c r="J1" s="135">
        <f>Coordonnées!$V$1</f>
        <v>25044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38" t="s">
        <v>69</v>
      </c>
      <c r="F5" s="239"/>
      <c r="G5" s="239"/>
      <c r="H5" s="239"/>
      <c r="I5" s="239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1162480.26</v>
      </c>
      <c r="F8" s="273">
        <v>1315172.8600000001</v>
      </c>
      <c r="G8" s="273">
        <v>1242420.94</v>
      </c>
      <c r="H8" s="273">
        <v>526318.53</v>
      </c>
      <c r="I8" s="273">
        <v>775223.24</v>
      </c>
    </row>
    <row r="9" spans="1:10" ht="30" customHeight="1">
      <c r="A9" s="229" t="s">
        <v>18</v>
      </c>
      <c r="B9" s="230"/>
      <c r="C9" s="230"/>
      <c r="D9" s="231"/>
      <c r="E9" s="273">
        <v>2344872.33</v>
      </c>
      <c r="F9" s="273">
        <v>3137828.31</v>
      </c>
      <c r="G9" s="273">
        <v>3346523.41</v>
      </c>
      <c r="H9" s="273">
        <v>3645417.11</v>
      </c>
      <c r="I9" s="273">
        <v>3851128.25</v>
      </c>
    </row>
    <row r="10" spans="1:10" ht="30" customHeight="1">
      <c r="A10" s="229" t="s">
        <v>19</v>
      </c>
      <c r="B10" s="230"/>
      <c r="C10" s="230"/>
      <c r="D10" s="231"/>
      <c r="E10" s="273">
        <v>1200790.1599999999</v>
      </c>
      <c r="F10" s="273">
        <v>1487693.69</v>
      </c>
      <c r="G10" s="273">
        <v>1442341.93</v>
      </c>
      <c r="H10" s="273">
        <v>1467008.49</v>
      </c>
      <c r="I10" s="273">
        <v>1633161.48</v>
      </c>
    </row>
    <row r="11" spans="1:10" ht="30" customHeight="1">
      <c r="A11" s="229" t="s">
        <v>20</v>
      </c>
      <c r="B11" s="230"/>
      <c r="C11" s="230"/>
      <c r="D11" s="231"/>
      <c r="E11" s="273">
        <v>2261751.25</v>
      </c>
      <c r="F11" s="273">
        <v>2472976.6800000002</v>
      </c>
      <c r="G11" s="273">
        <v>2292691.2999999998</v>
      </c>
      <c r="H11" s="273">
        <v>2383303.84</v>
      </c>
      <c r="I11" s="273">
        <v>2301191.4</v>
      </c>
    </row>
    <row r="12" spans="1:10" ht="30" customHeight="1">
      <c r="A12" s="229" t="s">
        <v>28</v>
      </c>
      <c r="B12" s="230"/>
      <c r="C12" s="230"/>
      <c r="D12" s="231"/>
      <c r="E12" s="273">
        <v>115811.69</v>
      </c>
      <c r="F12" s="273">
        <v>135169.04999999999</v>
      </c>
      <c r="G12" s="273">
        <v>166572.63</v>
      </c>
      <c r="H12" s="273">
        <v>170556.25</v>
      </c>
      <c r="I12" s="273">
        <v>161638.06</v>
      </c>
    </row>
    <row r="13" spans="1:10" ht="30" customHeight="1">
      <c r="A13" s="229" t="s">
        <v>21</v>
      </c>
      <c r="B13" s="230"/>
      <c r="C13" s="230"/>
      <c r="D13" s="231"/>
      <c r="E13" s="273">
        <v>39900</v>
      </c>
      <c r="F13" s="273">
        <v>35900</v>
      </c>
      <c r="G13" s="273">
        <v>45900</v>
      </c>
      <c r="H13" s="273">
        <v>47661.120000000003</v>
      </c>
      <c r="I13" s="273">
        <v>45522.8</v>
      </c>
    </row>
    <row r="14" spans="1:10" ht="30" customHeight="1">
      <c r="A14" s="229" t="s">
        <v>22</v>
      </c>
      <c r="B14" s="230"/>
      <c r="C14" s="230"/>
      <c r="D14" s="231"/>
      <c r="E14" s="273">
        <v>1173797.3799999999</v>
      </c>
      <c r="F14" s="273">
        <v>1682828.9</v>
      </c>
      <c r="G14" s="273">
        <v>1096416.06</v>
      </c>
      <c r="H14" s="273">
        <v>1160613.93</v>
      </c>
      <c r="I14" s="273">
        <v>1043122.26</v>
      </c>
    </row>
    <row r="15" spans="1:10" ht="30" customHeight="1">
      <c r="A15" s="229" t="s">
        <v>23</v>
      </c>
      <c r="B15" s="230"/>
      <c r="C15" s="230"/>
      <c r="D15" s="231"/>
      <c r="E15" s="273">
        <v>717843.74</v>
      </c>
      <c r="F15" s="273">
        <v>767306.43</v>
      </c>
      <c r="G15" s="273">
        <v>842232.29</v>
      </c>
      <c r="H15" s="273">
        <v>803447.27</v>
      </c>
      <c r="I15" s="273">
        <v>769103.19</v>
      </c>
    </row>
    <row r="16" spans="1:10" ht="30" customHeight="1">
      <c r="A16" s="232" t="s">
        <v>32</v>
      </c>
      <c r="B16" s="233"/>
      <c r="C16" s="233"/>
      <c r="D16" s="234"/>
      <c r="E16" s="273">
        <v>4100</v>
      </c>
      <c r="F16" s="273">
        <v>4100</v>
      </c>
      <c r="G16" s="273">
        <v>4100</v>
      </c>
      <c r="H16" s="273">
        <v>4100</v>
      </c>
      <c r="I16" s="273">
        <v>4100</v>
      </c>
    </row>
    <row r="17" spans="1:9" ht="30" customHeight="1">
      <c r="A17" s="229" t="s">
        <v>31</v>
      </c>
      <c r="B17" s="230"/>
      <c r="C17" s="230"/>
      <c r="D17" s="231"/>
      <c r="E17" s="273">
        <v>86603.72</v>
      </c>
      <c r="F17" s="273">
        <v>88450.38</v>
      </c>
      <c r="G17" s="273">
        <v>113511.11</v>
      </c>
      <c r="H17" s="273">
        <v>99305.97</v>
      </c>
      <c r="I17" s="273">
        <v>114100.63</v>
      </c>
    </row>
    <row r="18" spans="1:9" ht="30" customHeight="1">
      <c r="A18" s="229" t="s">
        <v>24</v>
      </c>
      <c r="B18" s="230"/>
      <c r="C18" s="230"/>
      <c r="D18" s="231"/>
      <c r="E18" s="273">
        <v>2173259.7200000002</v>
      </c>
      <c r="F18" s="273">
        <v>2461145.13</v>
      </c>
      <c r="G18" s="273">
        <v>2475408.23</v>
      </c>
      <c r="H18" s="273">
        <v>2623485.2999999998</v>
      </c>
      <c r="I18" s="273">
        <v>2752031.81</v>
      </c>
    </row>
    <row r="19" spans="1:9" ht="30" customHeight="1">
      <c r="A19" s="232" t="s">
        <v>25</v>
      </c>
      <c r="B19" s="233"/>
      <c r="C19" s="233"/>
      <c r="D19" s="234"/>
      <c r="E19" s="273">
        <v>602662.06000000006</v>
      </c>
      <c r="F19" s="273">
        <v>626051.26</v>
      </c>
      <c r="G19" s="273">
        <v>657548.31999999995</v>
      </c>
      <c r="H19" s="273">
        <v>674966.63</v>
      </c>
      <c r="I19" s="273">
        <v>713066.96</v>
      </c>
    </row>
    <row r="20" spans="1:9" ht="30" customHeight="1">
      <c r="A20" s="229" t="s">
        <v>26</v>
      </c>
      <c r="B20" s="230"/>
      <c r="C20" s="230"/>
      <c r="D20" s="231"/>
      <c r="E20" s="273">
        <v>80467.69</v>
      </c>
      <c r="F20" s="273">
        <v>89073.94</v>
      </c>
      <c r="G20" s="273">
        <v>90250.19</v>
      </c>
      <c r="H20" s="273">
        <v>92018.83</v>
      </c>
      <c r="I20" s="273">
        <v>104811.22</v>
      </c>
    </row>
    <row r="21" spans="1:9" ht="30" customHeight="1">
      <c r="A21" s="235" t="s">
        <v>27</v>
      </c>
      <c r="B21" s="236"/>
      <c r="C21" s="236"/>
      <c r="D21" s="237"/>
      <c r="E21" s="273">
        <v>168499.73</v>
      </c>
      <c r="F21" s="273">
        <v>192589.35</v>
      </c>
      <c r="G21" s="273">
        <v>200705.44</v>
      </c>
      <c r="H21" s="273">
        <v>203508.47</v>
      </c>
      <c r="I21" s="273">
        <v>206661.56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d'Ittre</v>
      </c>
      <c r="F1" s="165"/>
      <c r="G1" s="165"/>
      <c r="H1" s="165"/>
      <c r="I1" s="98" t="str">
        <f>Coordonnées!$U$1</f>
        <v>Code INS</v>
      </c>
      <c r="J1" s="135">
        <f>Coordonnées!$V$1</f>
        <v>25044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3" t="s">
        <v>70</v>
      </c>
      <c r="F5" s="244"/>
      <c r="G5" s="244"/>
      <c r="H5" s="244"/>
      <c r="I5" s="244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10419871.15</v>
      </c>
      <c r="F8" s="273">
        <v>12486770.119999999</v>
      </c>
      <c r="G8" s="273">
        <v>12288497.6</v>
      </c>
      <c r="H8" s="273">
        <v>12050644.25</v>
      </c>
      <c r="I8" s="273">
        <v>12017444.27</v>
      </c>
    </row>
    <row r="9" spans="1:10" ht="30" customHeight="1">
      <c r="A9" s="229" t="s">
        <v>18</v>
      </c>
      <c r="B9" s="230"/>
      <c r="C9" s="230"/>
      <c r="D9" s="231"/>
      <c r="E9" s="273">
        <v>220981.01</v>
      </c>
      <c r="F9" s="273">
        <v>156539.84</v>
      </c>
      <c r="G9" s="273">
        <v>163379.20000000001</v>
      </c>
      <c r="H9" s="273">
        <v>265406.01</v>
      </c>
      <c r="I9" s="273">
        <v>271138.78999999998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120000</v>
      </c>
      <c r="G10" s="273">
        <v>40000</v>
      </c>
      <c r="H10" s="273">
        <v>0</v>
      </c>
      <c r="I10" s="273">
        <v>200000</v>
      </c>
    </row>
    <row r="11" spans="1:10" ht="30" customHeight="1">
      <c r="A11" s="229" t="s">
        <v>20</v>
      </c>
      <c r="B11" s="230"/>
      <c r="C11" s="230"/>
      <c r="D11" s="231"/>
      <c r="E11" s="273">
        <v>286808.09999999998</v>
      </c>
      <c r="F11" s="273">
        <v>85873</v>
      </c>
      <c r="G11" s="273">
        <v>78421</v>
      </c>
      <c r="H11" s="273">
        <v>161021</v>
      </c>
      <c r="I11" s="273">
        <v>204225</v>
      </c>
    </row>
    <row r="12" spans="1:10" ht="30" customHeight="1">
      <c r="A12" s="229" t="s">
        <v>28</v>
      </c>
      <c r="B12" s="230"/>
      <c r="C12" s="230"/>
      <c r="D12" s="231"/>
      <c r="E12" s="273">
        <v>296579.7</v>
      </c>
      <c r="F12" s="273">
        <v>298551.34000000003</v>
      </c>
      <c r="G12" s="273">
        <v>295538.19</v>
      </c>
      <c r="H12" s="273">
        <v>284069.81</v>
      </c>
      <c r="I12" s="273">
        <v>285448.61</v>
      </c>
    </row>
    <row r="13" spans="1:10" ht="30" customHeight="1">
      <c r="A13" s="229" t="s">
        <v>21</v>
      </c>
      <c r="B13" s="230"/>
      <c r="C13" s="230"/>
      <c r="D13" s="231"/>
      <c r="E13" s="273">
        <v>12009.92</v>
      </c>
      <c r="F13" s="273">
        <v>22009.919999999998</v>
      </c>
      <c r="G13" s="273">
        <v>22009.919999999998</v>
      </c>
      <c r="H13" s="273">
        <v>22009.919999999998</v>
      </c>
      <c r="I13" s="273">
        <v>22009.919999999998</v>
      </c>
    </row>
    <row r="14" spans="1:10" ht="30" customHeight="1">
      <c r="A14" s="229" t="s">
        <v>22</v>
      </c>
      <c r="B14" s="230"/>
      <c r="C14" s="230"/>
      <c r="D14" s="231"/>
      <c r="E14" s="273">
        <v>578517.93000000005</v>
      </c>
      <c r="F14" s="273">
        <v>617453.17000000004</v>
      </c>
      <c r="G14" s="273">
        <v>555573.44999999995</v>
      </c>
      <c r="H14" s="273">
        <v>653173.44999999995</v>
      </c>
      <c r="I14" s="273">
        <v>624303.35</v>
      </c>
    </row>
    <row r="15" spans="1:10" ht="30" customHeight="1">
      <c r="A15" s="229" t="s">
        <v>23</v>
      </c>
      <c r="B15" s="230"/>
      <c r="C15" s="230"/>
      <c r="D15" s="231"/>
      <c r="E15" s="273">
        <v>216129.01</v>
      </c>
      <c r="F15" s="273">
        <v>210310.45</v>
      </c>
      <c r="G15" s="273">
        <v>225923.94</v>
      </c>
      <c r="H15" s="273">
        <v>203192.4</v>
      </c>
      <c r="I15" s="273">
        <v>215491.12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0</v>
      </c>
      <c r="F17" s="273">
        <v>0</v>
      </c>
      <c r="G17" s="273">
        <v>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392889.65</v>
      </c>
      <c r="F18" s="273">
        <v>277859.52</v>
      </c>
      <c r="G18" s="273">
        <v>282832.59000000003</v>
      </c>
      <c r="H18" s="273">
        <v>286882.15000000002</v>
      </c>
      <c r="I18" s="273">
        <v>312085.69</v>
      </c>
    </row>
    <row r="19" spans="1:9" ht="30" customHeight="1">
      <c r="A19" s="232" t="s">
        <v>25</v>
      </c>
      <c r="B19" s="233"/>
      <c r="C19" s="233"/>
      <c r="D19" s="234"/>
      <c r="E19" s="273">
        <v>300408.09999999998</v>
      </c>
      <c r="F19" s="273">
        <v>358064</v>
      </c>
      <c r="G19" s="273">
        <v>340064</v>
      </c>
      <c r="H19" s="273">
        <v>353394.14</v>
      </c>
      <c r="I19" s="273">
        <v>354694.14</v>
      </c>
    </row>
    <row r="20" spans="1:9" ht="30" customHeight="1">
      <c r="A20" s="229" t="s">
        <v>26</v>
      </c>
      <c r="B20" s="230"/>
      <c r="C20" s="230"/>
      <c r="D20" s="231"/>
      <c r="E20" s="273">
        <v>13169.66</v>
      </c>
      <c r="F20" s="273">
        <v>11858.44</v>
      </c>
      <c r="G20" s="273">
        <v>11798.79</v>
      </c>
      <c r="H20" s="273">
        <v>11739.28</v>
      </c>
      <c r="I20" s="273">
        <v>11685.9</v>
      </c>
    </row>
    <row r="21" spans="1:9" ht="30" customHeight="1">
      <c r="A21" s="235" t="s">
        <v>27</v>
      </c>
      <c r="B21" s="236"/>
      <c r="C21" s="236"/>
      <c r="D21" s="237"/>
      <c r="E21" s="273">
        <v>31895.07</v>
      </c>
      <c r="F21" s="273">
        <v>13505</v>
      </c>
      <c r="G21" s="273">
        <v>13505</v>
      </c>
      <c r="H21" s="273">
        <v>13505</v>
      </c>
      <c r="I21" s="273">
        <v>13700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d'Ittre</v>
      </c>
      <c r="F1" s="165"/>
      <c r="G1" s="165"/>
      <c r="H1" s="165"/>
      <c r="I1" s="98" t="str">
        <f>Coordonnées!$U$1</f>
        <v>Code INS</v>
      </c>
      <c r="J1" s="135">
        <f>Coordonnées!$V$1</f>
        <v>25044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5" t="s">
        <v>71</v>
      </c>
      <c r="F5" s="246"/>
      <c r="G5" s="246"/>
      <c r="H5" s="246"/>
      <c r="I5" s="246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0</v>
      </c>
      <c r="F8" s="273">
        <v>130000</v>
      </c>
      <c r="G8" s="273">
        <v>0</v>
      </c>
      <c r="H8" s="273">
        <v>73676</v>
      </c>
      <c r="I8" s="273">
        <v>622828.30000000005</v>
      </c>
    </row>
    <row r="9" spans="1:10" ht="30" customHeight="1">
      <c r="A9" s="229" t="s">
        <v>18</v>
      </c>
      <c r="B9" s="230"/>
      <c r="C9" s="230"/>
      <c r="D9" s="231"/>
      <c r="E9" s="273">
        <v>1224293</v>
      </c>
      <c r="F9" s="273">
        <v>90000</v>
      </c>
      <c r="G9" s="273">
        <v>115000</v>
      </c>
      <c r="H9" s="273">
        <v>37000</v>
      </c>
      <c r="I9" s="273">
        <v>74000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331375.27</v>
      </c>
      <c r="F11" s="273">
        <v>458688.13</v>
      </c>
      <c r="G11" s="273">
        <v>404582</v>
      </c>
      <c r="H11" s="273">
        <v>10000</v>
      </c>
      <c r="I11" s="273">
        <v>281261</v>
      </c>
    </row>
    <row r="12" spans="1:10" ht="30" customHeight="1">
      <c r="A12" s="229" t="s">
        <v>28</v>
      </c>
      <c r="B12" s="230"/>
      <c r="C12" s="230"/>
      <c r="D12" s="231"/>
      <c r="E12" s="273">
        <v>0</v>
      </c>
      <c r="F12" s="273">
        <v>0</v>
      </c>
      <c r="G12" s="273">
        <v>0</v>
      </c>
      <c r="H12" s="273">
        <v>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0</v>
      </c>
      <c r="H13" s="273">
        <v>0</v>
      </c>
      <c r="I13" s="273">
        <v>0</v>
      </c>
    </row>
    <row r="14" spans="1:10" ht="30" customHeight="1">
      <c r="A14" s="229" t="s">
        <v>22</v>
      </c>
      <c r="B14" s="230"/>
      <c r="C14" s="230"/>
      <c r="D14" s="231"/>
      <c r="E14" s="273">
        <v>0</v>
      </c>
      <c r="F14" s="273">
        <v>105000</v>
      </c>
      <c r="G14" s="273">
        <v>184000</v>
      </c>
      <c r="H14" s="273">
        <v>0</v>
      </c>
      <c r="I14" s="273">
        <v>0</v>
      </c>
    </row>
    <row r="15" spans="1:10" ht="30" customHeight="1">
      <c r="A15" s="229" t="s">
        <v>23</v>
      </c>
      <c r="B15" s="230"/>
      <c r="C15" s="230"/>
      <c r="D15" s="231"/>
      <c r="E15" s="273">
        <v>835225.78</v>
      </c>
      <c r="F15" s="273">
        <v>7000</v>
      </c>
      <c r="G15" s="273">
        <v>100000</v>
      </c>
      <c r="H15" s="273">
        <v>0</v>
      </c>
      <c r="I15" s="273">
        <v>43458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6000</v>
      </c>
      <c r="F17" s="273">
        <v>3500</v>
      </c>
      <c r="G17" s="273">
        <v>7500</v>
      </c>
      <c r="H17" s="273">
        <v>0</v>
      </c>
      <c r="I17" s="273">
        <v>10000</v>
      </c>
    </row>
    <row r="18" spans="1:9" ht="30" customHeight="1">
      <c r="A18" s="229" t="s">
        <v>24</v>
      </c>
      <c r="B18" s="230"/>
      <c r="C18" s="230"/>
      <c r="D18" s="231"/>
      <c r="E18" s="273">
        <v>20000</v>
      </c>
      <c r="F18" s="273">
        <v>5400</v>
      </c>
      <c r="G18" s="273">
        <v>0</v>
      </c>
      <c r="H18" s="273">
        <v>0</v>
      </c>
      <c r="I18" s="273">
        <v>0</v>
      </c>
    </row>
    <row r="19" spans="1:9" ht="30" customHeight="1">
      <c r="A19" s="232" t="s">
        <v>25</v>
      </c>
      <c r="B19" s="233"/>
      <c r="C19" s="233"/>
      <c r="D19" s="234"/>
      <c r="E19" s="273">
        <v>78105.820000000007</v>
      </c>
      <c r="F19" s="273">
        <v>78105.820000000007</v>
      </c>
      <c r="G19" s="273">
        <v>84088.91</v>
      </c>
      <c r="H19" s="273">
        <v>192088.91</v>
      </c>
      <c r="I19" s="273">
        <v>94297.66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35000</v>
      </c>
      <c r="F21" s="273">
        <v>10000</v>
      </c>
      <c r="G21" s="273">
        <v>0</v>
      </c>
      <c r="H21" s="273">
        <v>0</v>
      </c>
      <c r="I21" s="2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d'Ittre</v>
      </c>
      <c r="F1" s="165"/>
      <c r="G1" s="165"/>
      <c r="H1" s="165"/>
      <c r="I1" s="98" t="str">
        <f>Coordonnées!$U$1</f>
        <v>Code INS</v>
      </c>
      <c r="J1" s="135">
        <f>Coordonnées!$V$1</f>
        <v>25044</v>
      </c>
    </row>
    <row r="2" spans="1:10" ht="16.149999999999999" customHeight="1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>
      <c r="A5" s="14"/>
      <c r="E5" s="247" t="s">
        <v>72</v>
      </c>
      <c r="F5" s="248"/>
      <c r="G5" s="248"/>
      <c r="H5" s="248"/>
      <c r="I5" s="248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>
      <c r="A8" s="240" t="s">
        <v>35</v>
      </c>
      <c r="B8" s="241"/>
      <c r="C8" s="241"/>
      <c r="D8" s="242"/>
      <c r="E8" s="273">
        <v>1751527.11</v>
      </c>
      <c r="F8" s="273">
        <v>850193.95</v>
      </c>
      <c r="G8" s="273">
        <v>905981.68</v>
      </c>
      <c r="H8" s="273">
        <v>239088.91</v>
      </c>
      <c r="I8" s="273">
        <v>1029386.96</v>
      </c>
    </row>
    <row r="9" spans="1:10" ht="30" customHeight="1">
      <c r="A9" s="229" t="s">
        <v>18</v>
      </c>
      <c r="B9" s="230"/>
      <c r="C9" s="230"/>
      <c r="D9" s="231"/>
      <c r="E9" s="273">
        <v>778570.03</v>
      </c>
      <c r="F9" s="273">
        <v>24000</v>
      </c>
      <c r="G9" s="273">
        <v>0</v>
      </c>
      <c r="H9" s="273">
        <v>0</v>
      </c>
      <c r="I9" s="273">
        <v>3000</v>
      </c>
    </row>
    <row r="10" spans="1:10" ht="30" customHeight="1">
      <c r="A10" s="229" t="s">
        <v>19</v>
      </c>
      <c r="B10" s="230"/>
      <c r="C10" s="230"/>
      <c r="D10" s="231"/>
      <c r="E10" s="273">
        <v>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29" t="s">
        <v>20</v>
      </c>
      <c r="B11" s="230"/>
      <c r="C11" s="230"/>
      <c r="D11" s="231"/>
      <c r="E11" s="273">
        <v>0</v>
      </c>
      <c r="F11" s="273">
        <v>155000</v>
      </c>
      <c r="G11" s="273">
        <v>0</v>
      </c>
      <c r="H11" s="273">
        <v>0</v>
      </c>
      <c r="I11" s="273">
        <v>60000</v>
      </c>
    </row>
    <row r="12" spans="1:10" ht="30" customHeight="1">
      <c r="A12" s="229" t="s">
        <v>28</v>
      </c>
      <c r="B12" s="230"/>
      <c r="C12" s="230"/>
      <c r="D12" s="231"/>
      <c r="E12" s="273">
        <v>0</v>
      </c>
      <c r="F12" s="273">
        <v>0</v>
      </c>
      <c r="G12" s="273">
        <v>0</v>
      </c>
      <c r="H12" s="273">
        <v>0</v>
      </c>
      <c r="I12" s="273">
        <v>0</v>
      </c>
    </row>
    <row r="13" spans="1:10" ht="30" customHeight="1">
      <c r="A13" s="229" t="s">
        <v>21</v>
      </c>
      <c r="B13" s="230"/>
      <c r="C13" s="230"/>
      <c r="D13" s="231"/>
      <c r="E13" s="273">
        <v>0</v>
      </c>
      <c r="F13" s="273">
        <v>0</v>
      </c>
      <c r="G13" s="273">
        <v>0</v>
      </c>
      <c r="H13" s="273">
        <v>0</v>
      </c>
      <c r="I13" s="273">
        <v>0</v>
      </c>
    </row>
    <row r="14" spans="1:10" ht="30" customHeight="1">
      <c r="A14" s="229" t="s">
        <v>22</v>
      </c>
      <c r="B14" s="230"/>
      <c r="C14" s="230"/>
      <c r="D14" s="231"/>
      <c r="E14" s="273">
        <v>0</v>
      </c>
      <c r="F14" s="273">
        <v>0</v>
      </c>
      <c r="G14" s="273">
        <v>36000</v>
      </c>
      <c r="H14" s="273">
        <v>0</v>
      </c>
      <c r="I14" s="273">
        <v>0</v>
      </c>
    </row>
    <row r="15" spans="1:10" ht="30" customHeight="1">
      <c r="A15" s="229" t="s">
        <v>23</v>
      </c>
      <c r="B15" s="230"/>
      <c r="C15" s="230"/>
      <c r="D15" s="231"/>
      <c r="E15" s="273">
        <v>0</v>
      </c>
      <c r="F15" s="273">
        <v>0</v>
      </c>
      <c r="G15" s="273">
        <v>12500</v>
      </c>
      <c r="H15" s="273">
        <v>0</v>
      </c>
      <c r="I15" s="273">
        <v>33458</v>
      </c>
    </row>
    <row r="16" spans="1:10" ht="30" customHeight="1">
      <c r="A16" s="232" t="s">
        <v>32</v>
      </c>
      <c r="B16" s="233"/>
      <c r="C16" s="233"/>
      <c r="D16" s="234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29" t="s">
        <v>31</v>
      </c>
      <c r="B17" s="230"/>
      <c r="C17" s="230"/>
      <c r="D17" s="231"/>
      <c r="E17" s="273">
        <v>0</v>
      </c>
      <c r="F17" s="273">
        <v>0</v>
      </c>
      <c r="G17" s="273">
        <v>0</v>
      </c>
      <c r="H17" s="273">
        <v>0</v>
      </c>
      <c r="I17" s="273">
        <v>0</v>
      </c>
    </row>
    <row r="18" spans="1:9" ht="30" customHeight="1">
      <c r="A18" s="229" t="s">
        <v>24</v>
      </c>
      <c r="B18" s="230"/>
      <c r="C18" s="230"/>
      <c r="D18" s="231"/>
      <c r="E18" s="273">
        <v>0</v>
      </c>
      <c r="F18" s="273">
        <v>0</v>
      </c>
      <c r="G18" s="273">
        <v>0</v>
      </c>
      <c r="H18" s="273">
        <v>0</v>
      </c>
      <c r="I18" s="273">
        <v>0</v>
      </c>
    </row>
    <row r="19" spans="1:9" ht="30" customHeight="1">
      <c r="A19" s="232" t="s">
        <v>25</v>
      </c>
      <c r="B19" s="233"/>
      <c r="C19" s="233"/>
      <c r="D19" s="234"/>
      <c r="E19" s="273">
        <v>0</v>
      </c>
      <c r="F19" s="273">
        <v>0</v>
      </c>
      <c r="G19" s="273">
        <v>0</v>
      </c>
      <c r="H19" s="273">
        <v>0</v>
      </c>
      <c r="I19" s="273">
        <v>0</v>
      </c>
    </row>
    <row r="20" spans="1:9" ht="30" customHeight="1">
      <c r="A20" s="229" t="s">
        <v>26</v>
      </c>
      <c r="B20" s="230"/>
      <c r="C20" s="230"/>
      <c r="D20" s="231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5" t="s">
        <v>27</v>
      </c>
      <c r="B21" s="236"/>
      <c r="C21" s="236"/>
      <c r="D21" s="237"/>
      <c r="E21" s="273">
        <v>0</v>
      </c>
      <c r="F21" s="273">
        <v>0</v>
      </c>
      <c r="G21" s="273">
        <v>0</v>
      </c>
      <c r="H21" s="273">
        <v>0</v>
      </c>
      <c r="I21" s="273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d'Ittre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7"/>
      <c r="W1" s="125"/>
      <c r="X1" s="98" t="str">
        <f>Coordonnées!$U$1</f>
        <v>Code INS</v>
      </c>
      <c r="Y1" s="135">
        <f>Coordonnées!$V$1</f>
        <v>25044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8"/>
      <c r="W2" s="126"/>
      <c r="X2" s="99" t="str">
        <f>Coordonnées!$U$2</f>
        <v>Exercice:</v>
      </c>
      <c r="Y2" s="136">
        <f>Coordonnées!$V$2</f>
        <v>2026</v>
      </c>
    </row>
    <row r="3" spans="1: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899999999999999" customHeight="1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899999999999999" customHeight="1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899999999999999" customHeight="1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899999999999999" customHeight="1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899999999999999" customHeight="1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899999999999999" customHeight="1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899999999999999" customHeight="1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899999999999999" customHeight="1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899999999999999" customHeight="1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899999999999999" customHeight="1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899999999999999" customHeight="1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899999999999999" customHeight="1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899999999999999" customHeight="1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899999999999999" customHeight="1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899999999999999" customHeight="1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899999999999999" customHeight="1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899999999999999" customHeight="1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899999999999999" customHeight="1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899999999999999" customHeight="1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899999999999999" customHeight="1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899999999999999" customHeight="1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899999999999999" customHeight="1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899999999999999" customHeight="1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899999999999999" customHeight="1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899999999999999" customHeight="1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899999999999999" customHeight="1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899999999999999" customHeight="1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899999999999999" customHeight="1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899999999999999" customHeight="1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899999999999999" customHeight="1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899999999999999" customHeight="1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899999999999999" customHeight="1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899999999999999" customHeight="1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899999999999999" customHeight="1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899999999999999" customHeight="1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899999999999999" customHeight="1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899999999999999" customHeight="1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899999999999999" customHeight="1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899999999999999" customHeight="1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899999999999999" customHeight="1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899999999999999" customHeight="1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899999999999999" customHeight="1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61" t="str">
        <f>Coordonnées!A1</f>
        <v>Synthèse du Budget</v>
      </c>
      <c r="B1" s="162"/>
      <c r="C1" s="162"/>
      <c r="D1" s="162"/>
      <c r="E1" s="162"/>
      <c r="F1" s="162"/>
      <c r="G1" s="165" t="str">
        <f>Coordonnées!G1</f>
        <v>Administration communale d'Ittre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5"/>
      <c r="W1" s="125"/>
      <c r="X1" s="98" t="str">
        <f>Coordonnées!$U$1</f>
        <v>Code INS</v>
      </c>
      <c r="Y1" s="135">
        <f>Coordonnées!$V$1</f>
        <v>25044</v>
      </c>
    </row>
    <row r="2" spans="1:25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6"/>
      <c r="W2" s="126"/>
      <c r="X2" s="99" t="str">
        <f>Coordonnées!$U$2</f>
        <v>Exercice:</v>
      </c>
      <c r="Y2" s="136">
        <f>Coordonnées!$V$2</f>
        <v>2026</v>
      </c>
    </row>
    <row r="3" spans="1:25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>
      <c r="A9" s="197" t="s">
        <v>49</v>
      </c>
      <c r="B9" s="197"/>
      <c r="C9" s="197"/>
      <c r="D9" s="197"/>
      <c r="E9" s="197"/>
      <c r="F9" s="250" t="s">
        <v>50</v>
      </c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</row>
    <row r="10" spans="1:25" ht="49.9" customHeight="1">
      <c r="A10" s="197" t="s">
        <v>29</v>
      </c>
      <c r="B10" s="197"/>
      <c r="C10" s="197"/>
      <c r="D10" s="197"/>
      <c r="E10" s="197"/>
      <c r="F10" s="249" t="s">
        <v>51</v>
      </c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</row>
    <row r="11" spans="1:25" ht="49.9" customHeight="1">
      <c r="A11" s="197" t="s">
        <v>52</v>
      </c>
      <c r="B11" s="197"/>
      <c r="C11" s="197"/>
      <c r="D11" s="197"/>
      <c r="E11" s="197"/>
      <c r="F11" s="249" t="s">
        <v>53</v>
      </c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</row>
    <row r="12" spans="1:25" ht="49.9" customHeight="1">
      <c r="A12" s="197" t="s">
        <v>54</v>
      </c>
      <c r="B12" s="197"/>
      <c r="C12" s="197"/>
      <c r="D12" s="197"/>
      <c r="E12" s="197"/>
      <c r="F12" s="249" t="s">
        <v>74</v>
      </c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</row>
    <row r="13" spans="1:25" ht="49.9" customHeight="1">
      <c r="A13" s="197" t="s">
        <v>55</v>
      </c>
      <c r="B13" s="197"/>
      <c r="C13" s="197"/>
      <c r="D13" s="197"/>
      <c r="E13" s="197"/>
      <c r="F13" s="249" t="s">
        <v>56</v>
      </c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</row>
    <row r="14" spans="1:25" ht="49.9" customHeight="1">
      <c r="A14" s="197" t="s">
        <v>57</v>
      </c>
      <c r="B14" s="197"/>
      <c r="C14" s="197"/>
      <c r="D14" s="197"/>
      <c r="E14" s="197"/>
      <c r="F14" s="249" t="s">
        <v>75</v>
      </c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</row>
    <row r="15" spans="1:25" ht="52.15" customHeight="1">
      <c r="A15" s="197" t="s">
        <v>58</v>
      </c>
      <c r="B15" s="197"/>
      <c r="C15" s="197"/>
      <c r="D15" s="197"/>
      <c r="E15" s="197"/>
      <c r="F15" s="249" t="s">
        <v>59</v>
      </c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</row>
    <row r="16" spans="1:25" ht="49.9" customHeight="1">
      <c r="A16" s="249" t="s">
        <v>60</v>
      </c>
      <c r="B16" s="249"/>
      <c r="C16" s="249"/>
      <c r="D16" s="249"/>
      <c r="E16" s="249"/>
      <c r="F16" s="249" t="s">
        <v>61</v>
      </c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</row>
    <row r="17" spans="1:23" ht="49.9" customHeight="1">
      <c r="A17" s="197" t="s">
        <v>62</v>
      </c>
      <c r="B17" s="197"/>
      <c r="C17" s="197"/>
      <c r="D17" s="197"/>
      <c r="E17" s="197"/>
      <c r="F17" s="249" t="s">
        <v>76</v>
      </c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</row>
    <row r="18" spans="1:23" ht="49.9" customHeight="1">
      <c r="A18" s="197" t="s">
        <v>63</v>
      </c>
      <c r="B18" s="197"/>
      <c r="C18" s="197"/>
      <c r="D18" s="197"/>
      <c r="E18" s="197"/>
      <c r="F18" s="249" t="s">
        <v>64</v>
      </c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</row>
    <row r="19" spans="1:23" s="38" customFormat="1" ht="16.899999999999999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Catherine Delongueville</cp:lastModifiedBy>
  <cp:lastPrinted>2024-12-03T14:33:46Z</cp:lastPrinted>
  <dcterms:created xsi:type="dcterms:W3CDTF">2006-02-10T09:03:57Z</dcterms:created>
  <dcterms:modified xsi:type="dcterms:W3CDTF">2026-02-25T10:11:28Z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